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90" tabRatio="605"/>
  </bookViews>
  <sheets>
    <sheet name="Календарний план 2016" sheetId="1" r:id="rId1"/>
    <sheet name="ФСТ" sheetId="2" r:id="rId2"/>
    <sheet name="НОК" sheetId="3" r:id="rId3"/>
  </sheets>
  <definedNames>
    <definedName name="Excel_BuiltIn_Print_Area" localSheetId="0">'Календарний план 2016'!$A$396:$M$428</definedName>
    <definedName name="_xlnm.Print_Area" localSheetId="0">'Календарний план 2016'!$A$2:$M$446</definedName>
  </definedNames>
  <calcPr calcId="144525"/>
</workbook>
</file>

<file path=xl/calcChain.xml><?xml version="1.0" encoding="utf-8"?>
<calcChain xmlns="http://schemas.openxmlformats.org/spreadsheetml/2006/main">
  <c r="M284" i="1" l="1"/>
  <c r="K418" i="1"/>
  <c r="M418" i="1"/>
  <c r="K212" i="1"/>
  <c r="M212" i="1"/>
  <c r="K211" i="1"/>
  <c r="M211" i="1"/>
  <c r="K209" i="1"/>
  <c r="M209" i="1"/>
  <c r="K208" i="1"/>
  <c r="M208" i="1"/>
  <c r="K207" i="1"/>
  <c r="M207" i="1"/>
  <c r="K206" i="1"/>
  <c r="M206" i="1"/>
  <c r="K205" i="1"/>
  <c r="M205" i="1"/>
  <c r="K204" i="1"/>
  <c r="M204" i="1"/>
  <c r="K344" i="1"/>
  <c r="M344" i="1"/>
  <c r="K174" i="1"/>
  <c r="M174" i="1"/>
  <c r="M160" i="1"/>
  <c r="K386" i="1"/>
  <c r="M386" i="1" s="1"/>
  <c r="K315" i="1"/>
  <c r="M315" i="1"/>
  <c r="M23" i="1"/>
  <c r="K9" i="1"/>
  <c r="M9" i="1" s="1"/>
  <c r="K10" i="1"/>
  <c r="M10" i="1" s="1"/>
  <c r="K14" i="1"/>
  <c r="M14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5" i="1"/>
  <c r="M25" i="1" s="1"/>
  <c r="K26" i="1"/>
  <c r="M26" i="1" s="1"/>
  <c r="K29" i="1"/>
  <c r="M29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7" i="1"/>
  <c r="M47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9" i="1"/>
  <c r="M69" i="1" s="1"/>
  <c r="K70" i="1"/>
  <c r="M70" i="1" s="1"/>
  <c r="K71" i="1"/>
  <c r="M71" i="1" s="1"/>
  <c r="K84" i="1"/>
  <c r="M84" i="1" s="1"/>
  <c r="K85" i="1"/>
  <c r="M85" i="1" s="1"/>
  <c r="K86" i="1"/>
  <c r="M86" i="1" s="1"/>
  <c r="K87" i="1"/>
  <c r="M87" i="1" s="1"/>
  <c r="K88" i="1"/>
  <c r="M88" i="1" s="1"/>
  <c r="K92" i="1"/>
  <c r="M92" i="1" s="1"/>
  <c r="K94" i="1"/>
  <c r="M94" i="1" s="1"/>
  <c r="K95" i="1"/>
  <c r="M95" i="1" s="1"/>
  <c r="K96" i="1"/>
  <c r="M96" i="1" s="1"/>
  <c r="K99" i="1"/>
  <c r="M99" i="1" s="1"/>
  <c r="K100" i="1"/>
  <c r="M100" i="1" s="1"/>
  <c r="K101" i="1"/>
  <c r="M101" i="1" s="1"/>
  <c r="K102" i="1"/>
  <c r="M102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K126" i="1"/>
  <c r="M126" i="1" s="1"/>
  <c r="K127" i="1"/>
  <c r="M127" i="1" s="1"/>
  <c r="K128" i="1"/>
  <c r="M128" i="1" s="1"/>
  <c r="K129" i="1"/>
  <c r="M129" i="1" s="1"/>
  <c r="K130" i="1"/>
  <c r="M130" i="1" s="1"/>
  <c r="K131" i="1"/>
  <c r="M131" i="1" s="1"/>
  <c r="K132" i="1"/>
  <c r="M132" i="1" s="1"/>
  <c r="K133" i="1"/>
  <c r="M133" i="1"/>
  <c r="K134" i="1"/>
  <c r="M134" i="1"/>
  <c r="K135" i="1"/>
  <c r="M135" i="1"/>
  <c r="K136" i="1"/>
  <c r="M136" i="1"/>
  <c r="K137" i="1"/>
  <c r="M137" i="1"/>
  <c r="K138" i="1"/>
  <c r="M138" i="1"/>
  <c r="K139" i="1"/>
  <c r="M139" i="1"/>
  <c r="K140" i="1"/>
  <c r="M140" i="1"/>
  <c r="K141" i="1"/>
  <c r="M141" i="1"/>
  <c r="K144" i="1"/>
  <c r="M144" i="1"/>
  <c r="K145" i="1"/>
  <c r="M145" i="1"/>
  <c r="K146" i="1"/>
  <c r="M146" i="1"/>
  <c r="K147" i="1"/>
  <c r="M147" i="1"/>
  <c r="K148" i="1"/>
  <c r="M148" i="1"/>
  <c r="K149" i="1"/>
  <c r="M149" i="1"/>
  <c r="K150" i="1"/>
  <c r="M150" i="1"/>
  <c r="K151" i="1"/>
  <c r="M151" i="1"/>
  <c r="K152" i="1"/>
  <c r="M152" i="1"/>
  <c r="K153" i="1"/>
  <c r="M153" i="1"/>
  <c r="K154" i="1"/>
  <c r="M154" i="1"/>
  <c r="K155" i="1"/>
  <c r="M155" i="1"/>
  <c r="K156" i="1"/>
  <c r="M156" i="1"/>
  <c r="K157" i="1"/>
  <c r="M157" i="1"/>
  <c r="K158" i="1"/>
  <c r="M158" i="1"/>
  <c r="K159" i="1"/>
  <c r="M159" i="1"/>
  <c r="K163" i="1"/>
  <c r="M163" i="1"/>
  <c r="K166" i="1"/>
  <c r="M166" i="1"/>
  <c r="K169" i="1"/>
  <c r="M169" i="1"/>
  <c r="K170" i="1"/>
  <c r="M170" i="1"/>
  <c r="K171" i="1"/>
  <c r="M171" i="1"/>
  <c r="K172" i="1"/>
  <c r="M172" i="1"/>
  <c r="K173" i="1"/>
  <c r="M173" i="1"/>
  <c r="K175" i="1"/>
  <c r="M175" i="1" s="1"/>
  <c r="K182" i="1"/>
  <c r="M182" i="1"/>
  <c r="K183" i="1"/>
  <c r="M183" i="1"/>
  <c r="K186" i="1"/>
  <c r="M186" i="1"/>
  <c r="K196" i="1"/>
  <c r="M196" i="1"/>
  <c r="K197" i="1"/>
  <c r="M197" i="1"/>
  <c r="K198" i="1"/>
  <c r="M198" i="1"/>
  <c r="K201" i="1"/>
  <c r="M201" i="1"/>
  <c r="K202" i="1"/>
  <c r="M202" i="1"/>
  <c r="K203" i="1"/>
  <c r="M203" i="1"/>
  <c r="K210" i="1"/>
  <c r="M210" i="1"/>
  <c r="K215" i="1"/>
  <c r="M215" i="1"/>
  <c r="K216" i="1"/>
  <c r="M216" i="1"/>
  <c r="K219" i="1"/>
  <c r="M219" i="1"/>
  <c r="K222" i="1"/>
  <c r="M222" i="1"/>
  <c r="K223" i="1"/>
  <c r="M223" i="1"/>
  <c r="K224" i="1"/>
  <c r="M224" i="1"/>
  <c r="K225" i="1"/>
  <c r="M225" i="1"/>
  <c r="K226" i="1"/>
  <c r="M226" i="1" s="1"/>
  <c r="K229" i="1"/>
  <c r="M229" i="1" s="1"/>
  <c r="K230" i="1"/>
  <c r="M230" i="1" s="1"/>
  <c r="K231" i="1"/>
  <c r="M231" i="1" s="1"/>
  <c r="K232" i="1"/>
  <c r="M232" i="1" s="1"/>
  <c r="K235" i="1"/>
  <c r="M235" i="1" s="1"/>
  <c r="K236" i="1"/>
  <c r="M236" i="1" s="1"/>
  <c r="K238" i="1"/>
  <c r="M238" i="1" s="1"/>
  <c r="K239" i="1"/>
  <c r="M239" i="1" s="1"/>
  <c r="K240" i="1"/>
  <c r="M240" i="1" s="1"/>
  <c r="K241" i="1"/>
  <c r="M241" i="1" s="1"/>
  <c r="K242" i="1"/>
  <c r="M242" i="1" s="1"/>
  <c r="K243" i="1"/>
  <c r="M243" i="1" s="1"/>
  <c r="K244" i="1"/>
  <c r="M244" i="1" s="1"/>
  <c r="K245" i="1"/>
  <c r="M245" i="1" s="1"/>
  <c r="K248" i="1"/>
  <c r="M248" i="1" s="1"/>
  <c r="K249" i="1"/>
  <c r="M249" i="1" s="1"/>
  <c r="K250" i="1"/>
  <c r="M250" i="1" s="1"/>
  <c r="K251" i="1"/>
  <c r="M251" i="1" s="1"/>
  <c r="K254" i="1"/>
  <c r="M254" i="1" s="1"/>
  <c r="K255" i="1"/>
  <c r="M255" i="1" s="1"/>
  <c r="K256" i="1"/>
  <c r="M256" i="1" s="1"/>
  <c r="K257" i="1"/>
  <c r="M257" i="1" s="1"/>
  <c r="K258" i="1"/>
  <c r="M258" i="1" s="1"/>
  <c r="K259" i="1"/>
  <c r="M259" i="1" s="1"/>
  <c r="K260" i="1"/>
  <c r="M260" i="1" s="1"/>
  <c r="K261" i="1"/>
  <c r="M261" i="1" s="1"/>
  <c r="K262" i="1"/>
  <c r="M262" i="1" s="1"/>
  <c r="K263" i="1"/>
  <c r="M263" i="1" s="1"/>
  <c r="K264" i="1"/>
  <c r="M264" i="1" s="1"/>
  <c r="K265" i="1"/>
  <c r="M265" i="1" s="1"/>
  <c r="K266" i="1"/>
  <c r="M266" i="1" s="1"/>
  <c r="K267" i="1"/>
  <c r="M267" i="1" s="1"/>
  <c r="K268" i="1"/>
  <c r="M268" i="1" s="1"/>
  <c r="M280" i="1"/>
  <c r="M281" i="1"/>
  <c r="M282" i="1"/>
  <c r="M285" i="1"/>
  <c r="K290" i="1"/>
  <c r="M290" i="1" s="1"/>
  <c r="K291" i="1"/>
  <c r="M291" i="1" s="1"/>
  <c r="K292" i="1"/>
  <c r="M292" i="1" s="1"/>
  <c r="K293" i="1"/>
  <c r="M293" i="1" s="1"/>
  <c r="K294" i="1"/>
  <c r="M294" i="1" s="1"/>
  <c r="K295" i="1"/>
  <c r="M295" i="1" s="1"/>
  <c r="K298" i="1"/>
  <c r="M298" i="1" s="1"/>
  <c r="K299" i="1"/>
  <c r="M299" i="1" s="1"/>
  <c r="K300" i="1"/>
  <c r="M300" i="1" s="1"/>
  <c r="K301" i="1"/>
  <c r="M301" i="1" s="1"/>
  <c r="K302" i="1"/>
  <c r="M302" i="1" s="1"/>
  <c r="K303" i="1"/>
  <c r="M303" i="1" s="1"/>
  <c r="K304" i="1"/>
  <c r="M304" i="1" s="1"/>
  <c r="K305" i="1"/>
  <c r="M305" i="1" s="1"/>
  <c r="K308" i="1"/>
  <c r="M308" i="1" s="1"/>
  <c r="K309" i="1"/>
  <c r="M309" i="1" s="1"/>
  <c r="K312" i="1"/>
  <c r="M312" i="1" s="1"/>
  <c r="K313" i="1"/>
  <c r="M313" i="1" s="1"/>
  <c r="K314" i="1"/>
  <c r="M314" i="1" s="1"/>
  <c r="K316" i="1"/>
  <c r="M316" i="1" s="1"/>
  <c r="K319" i="1"/>
  <c r="M319" i="1" s="1"/>
  <c r="K320" i="1"/>
  <c r="M320" i="1" s="1"/>
  <c r="K322" i="1"/>
  <c r="M322" i="1" s="1"/>
  <c r="K323" i="1"/>
  <c r="M323" i="1" s="1"/>
  <c r="K327" i="1"/>
  <c r="M327" i="1" s="1"/>
  <c r="K328" i="1"/>
  <c r="M328" i="1" s="1"/>
  <c r="K329" i="1"/>
  <c r="M329" i="1" s="1"/>
  <c r="K330" i="1"/>
  <c r="M330" i="1" s="1"/>
  <c r="K331" i="1"/>
  <c r="M331" i="1" s="1"/>
  <c r="K332" i="1"/>
  <c r="K333" i="1"/>
  <c r="K334" i="1"/>
  <c r="M334" i="1" s="1"/>
  <c r="K335" i="1"/>
  <c r="M335" i="1" s="1"/>
  <c r="K336" i="1"/>
  <c r="K337" i="1"/>
  <c r="K338" i="1"/>
  <c r="K339" i="1"/>
  <c r="K340" i="1"/>
  <c r="K341" i="1"/>
  <c r="K342" i="1"/>
  <c r="K343" i="1"/>
  <c r="K358" i="1"/>
  <c r="M358" i="1" s="1"/>
  <c r="K359" i="1"/>
  <c r="M359" i="1" s="1"/>
  <c r="K360" i="1"/>
  <c r="M360" i="1" s="1"/>
  <c r="K363" i="1"/>
  <c r="M363" i="1" s="1"/>
  <c r="K364" i="1"/>
  <c r="M364" i="1" s="1"/>
  <c r="K365" i="1"/>
  <c r="M365" i="1" s="1"/>
  <c r="K366" i="1"/>
  <c r="M366" i="1" s="1"/>
  <c r="K367" i="1"/>
  <c r="M367" i="1" s="1"/>
  <c r="K368" i="1"/>
  <c r="M368" i="1" s="1"/>
  <c r="K369" i="1"/>
  <c r="M369" i="1" s="1"/>
  <c r="K372" i="1"/>
  <c r="M372" i="1" s="1"/>
  <c r="K373" i="1"/>
  <c r="M373" i="1" s="1"/>
  <c r="K374" i="1"/>
  <c r="M374" i="1" s="1"/>
  <c r="K375" i="1"/>
  <c r="M375" i="1" s="1"/>
  <c r="K376" i="1"/>
  <c r="M376" i="1" s="1"/>
  <c r="K377" i="1"/>
  <c r="M377" i="1" s="1"/>
  <c r="K380" i="1"/>
  <c r="M380" i="1" s="1"/>
  <c r="K381" i="1"/>
  <c r="M381" i="1" s="1"/>
  <c r="K384" i="1"/>
  <c r="M384" i="1" s="1"/>
  <c r="K385" i="1"/>
  <c r="M385" i="1" s="1"/>
  <c r="K387" i="1"/>
  <c r="M387" i="1" s="1"/>
  <c r="K388" i="1"/>
  <c r="M388" i="1" s="1"/>
  <c r="K391" i="1"/>
  <c r="M391" i="1" s="1"/>
  <c r="K392" i="1"/>
  <c r="M392" i="1" s="1"/>
  <c r="K393" i="1"/>
  <c r="M393" i="1" s="1"/>
  <c r="K394" i="1"/>
  <c r="M394" i="1" s="1"/>
  <c r="K397" i="1"/>
  <c r="M397" i="1" s="1"/>
  <c r="K398" i="1"/>
  <c r="M398" i="1" s="1"/>
  <c r="K399" i="1"/>
  <c r="M399" i="1" s="1"/>
  <c r="K400" i="1"/>
  <c r="M400" i="1" s="1"/>
  <c r="K401" i="1"/>
  <c r="M401" i="1" s="1"/>
  <c r="K403" i="1"/>
  <c r="M403" i="1" s="1"/>
  <c r="K404" i="1"/>
  <c r="M404" i="1" s="1"/>
  <c r="K406" i="1"/>
  <c r="M406" i="1" s="1"/>
  <c r="K407" i="1"/>
  <c r="M407" i="1" s="1"/>
  <c r="K409" i="1"/>
  <c r="M409" i="1" s="1"/>
  <c r="K410" i="1"/>
  <c r="M410" i="1" s="1"/>
  <c r="K411" i="1"/>
  <c r="M411" i="1" s="1"/>
  <c r="K414" i="1"/>
  <c r="M414" i="1" s="1"/>
  <c r="K415" i="1"/>
  <c r="M415" i="1" s="1"/>
  <c r="K417" i="1"/>
  <c r="M417" i="1" s="1"/>
  <c r="K419" i="1"/>
  <c r="M419" i="1" s="1"/>
  <c r="K420" i="1"/>
  <c r="M420" i="1" s="1"/>
  <c r="K421" i="1"/>
  <c r="M421" i="1" s="1"/>
  <c r="K422" i="1"/>
  <c r="M422" i="1" s="1"/>
  <c r="K423" i="1"/>
  <c r="M423" i="1" s="1"/>
  <c r="K426" i="1"/>
  <c r="M426" i="1" s="1"/>
  <c r="K427" i="1"/>
  <c r="M427" i="1" s="1"/>
  <c r="K432" i="1"/>
  <c r="M432" i="1" s="1"/>
  <c r="K433" i="1"/>
  <c r="M433" i="1" s="1"/>
  <c r="K434" i="1"/>
  <c r="M434" i="1" s="1"/>
  <c r="K435" i="1"/>
  <c r="M435" i="1" s="1"/>
  <c r="K436" i="1"/>
  <c r="M436" i="1" s="1"/>
  <c r="K437" i="1"/>
  <c r="M437" i="1" s="1"/>
  <c r="K438" i="1"/>
  <c r="M438" i="1" s="1"/>
  <c r="K439" i="1"/>
  <c r="M439" i="1" s="1"/>
  <c r="K440" i="1"/>
  <c r="M440" i="1" s="1"/>
  <c r="K441" i="1"/>
  <c r="M441" i="1" s="1"/>
  <c r="K442" i="1"/>
  <c r="M442" i="1" s="1"/>
  <c r="K443" i="1"/>
  <c r="M443" i="1" s="1"/>
  <c r="J8" i="3"/>
  <c r="K8" i="3" s="1"/>
  <c r="M8" i="3" s="1"/>
  <c r="J9" i="3"/>
  <c r="K9" i="3"/>
  <c r="M9" i="3" s="1"/>
  <c r="J10" i="3"/>
  <c r="K10" i="3" s="1"/>
  <c r="M10" i="3" s="1"/>
  <c r="J11" i="3"/>
  <c r="K11" i="3"/>
  <c r="M11" i="3" s="1"/>
  <c r="J12" i="3"/>
  <c r="K12" i="3" s="1"/>
  <c r="M12" i="3" s="1"/>
  <c r="J13" i="3"/>
  <c r="K13" i="3"/>
  <c r="M13" i="3" s="1"/>
  <c r="J14" i="3"/>
  <c r="K14" i="3" s="1"/>
  <c r="M14" i="3" s="1"/>
  <c r="J15" i="3"/>
  <c r="K15" i="3"/>
  <c r="M15" i="3" s="1"/>
  <c r="J16" i="3"/>
  <c r="K16" i="3" s="1"/>
  <c r="M16" i="3" s="1"/>
  <c r="J17" i="3"/>
  <c r="K17" i="3"/>
  <c r="M17" i="3" s="1"/>
  <c r="J18" i="3"/>
  <c r="K18" i="3" s="1"/>
  <c r="M18" i="3" s="1"/>
  <c r="N19" i="3"/>
  <c r="K8" i="2"/>
  <c r="M8" i="2" s="1"/>
  <c r="K9" i="2"/>
  <c r="M9" i="2" s="1"/>
  <c r="K10" i="2"/>
  <c r="M10" i="2" s="1"/>
</calcChain>
</file>

<file path=xl/sharedStrings.xml><?xml version="1.0" encoding="utf-8"?>
<sst xmlns="http://schemas.openxmlformats.org/spreadsheetml/2006/main" count="2394" uniqueCount="848">
  <si>
    <t>КАЛЕНДАРНИЙ ПЛАН</t>
  </si>
  <si>
    <t>спортивно-масових заходів на 2016 рік</t>
  </si>
  <si>
    <t>№ п/п</t>
  </si>
  <si>
    <t>Назва</t>
  </si>
  <si>
    <t>строк початку/ закінчення</t>
  </si>
  <si>
    <t>Тривалість</t>
  </si>
  <si>
    <t>Місце проведення</t>
  </si>
  <si>
    <t>Орган. учасники</t>
  </si>
  <si>
    <t>Кількість учасників</t>
  </si>
  <si>
    <t>Вид змагань</t>
  </si>
  <si>
    <t>Всього людино-днів</t>
  </si>
  <si>
    <t>Спортсменів</t>
  </si>
  <si>
    <t>Тренерів</t>
  </si>
  <si>
    <t>Судді</t>
  </si>
  <si>
    <t>Інших</t>
  </si>
  <si>
    <t>Всього</t>
  </si>
  <si>
    <t>І. Фізкультурно-масові заходи</t>
  </si>
  <si>
    <t>1.1</t>
  </si>
  <si>
    <t>Придбання нагородної атрибутики для забеспечення нагородження чемпіонатів та Кубків міста</t>
  </si>
  <si>
    <t>Січень-грудень</t>
  </si>
  <si>
    <t>м. Хмельницький</t>
  </si>
  <si>
    <t>О/К</t>
  </si>
  <si>
    <t xml:space="preserve">1.2 </t>
  </si>
  <si>
    <t>Виплата персональних стипендій для спортсменів "За вагомий внесок у розвиток спорту  вищих досягнень"</t>
  </si>
  <si>
    <t>1.3</t>
  </si>
  <si>
    <t>Міські змагання “Свято на снігу”</t>
  </si>
  <si>
    <t>лютий</t>
  </si>
  <si>
    <t>м.Хмельницький</t>
  </si>
  <si>
    <t>1.4</t>
  </si>
  <si>
    <t>Кубок Хмельницького по функціональному багатоборству</t>
  </si>
  <si>
    <t>березень</t>
  </si>
  <si>
    <t>1.5</t>
  </si>
  <si>
    <t>Міська спартакіада з фізкультурно-спортивного багатоборства серед учнів ПТНЗ та студентів ВНЗ І-IV р.а.</t>
  </si>
  <si>
    <t>квітень</t>
  </si>
  <si>
    <t>ПТНЗ, ВНЗ</t>
  </si>
  <si>
    <t>1.6</t>
  </si>
  <si>
    <t>Міський фестиваль “Тато, мама, я — спортивниа сім'я”</t>
  </si>
  <si>
    <t>1.7</t>
  </si>
  <si>
    <t>Обласні змагання “Тато, мама, я -спортивна сім”я</t>
  </si>
  <si>
    <t>1.8</t>
  </si>
  <si>
    <t>Старти надій</t>
  </si>
  <si>
    <t>ЗОШ</t>
  </si>
  <si>
    <t>1.9</t>
  </si>
  <si>
    <t>Міський етап дитячо-юнацької військово-спортивної патріотичної гри "Сокіл" (ДЖУРА)</t>
  </si>
  <si>
    <t>травень</t>
  </si>
  <si>
    <t>1.10</t>
  </si>
  <si>
    <t>ЗОШ, ПТНЗ, ВНЗ</t>
  </si>
  <si>
    <t>1.11</t>
  </si>
  <si>
    <t>Обласний етап дитячо-юнацької військово-спортивної патріотичної гри "Сокіл" (ДЖУРА)</t>
  </si>
  <si>
    <t>червень</t>
  </si>
  <si>
    <t>1.12</t>
  </si>
  <si>
    <t>День здоров'я серед працівників департаментів, управлінь та відділів міської ради, підприємств комунальної власності</t>
  </si>
  <si>
    <t>День здоров'я (загальноміський)</t>
  </si>
  <si>
    <t>1.13</t>
  </si>
  <si>
    <t>Чемпіонат  м.Хмельницького по функціональному багатоборству</t>
  </si>
  <si>
    <t>10 вересня</t>
  </si>
  <si>
    <t>вересень</t>
  </si>
  <si>
    <t>Кубок міста Хмельницького з орієнтування серед школярів</t>
  </si>
  <si>
    <t>09-10 вересня</t>
  </si>
  <si>
    <t>міста, райони, СК, ДЮСШ, ФСТ, інші</t>
  </si>
  <si>
    <t>О</t>
  </si>
  <si>
    <t>1.14</t>
  </si>
  <si>
    <t>Спартакіада допризовної молоді "Юні козаки Поділля"</t>
  </si>
  <si>
    <t>жовтень</t>
  </si>
  <si>
    <t>1.15</t>
  </si>
  <si>
    <t>Всього:</t>
  </si>
  <si>
    <t>ІІ. Олімпійські види спорту</t>
  </si>
  <si>
    <t>Баскетбол</t>
  </si>
  <si>
    <t>Міський турнір з баскетболу пам'яті В.М.Дроздова</t>
  </si>
  <si>
    <t>березень-грудень</t>
  </si>
  <si>
    <t>згідно календаря</t>
  </si>
  <si>
    <t>К</t>
  </si>
  <si>
    <t>Різдвяні новорічні змагання для дітей та учнівської молоді</t>
  </si>
  <si>
    <t>04-06 січня</t>
  </si>
  <si>
    <t>СЗОШ №6</t>
  </si>
  <si>
    <t>Міська спартакіада серед юнаків ЗОШ І-ІІІ ступенів</t>
  </si>
  <si>
    <t>січень</t>
  </si>
  <si>
    <t>Колегіум ЗОШ №29</t>
  </si>
  <si>
    <t>Міська спартакіада серед дівчат ЗОШ І-ІІІ ступенів</t>
  </si>
  <si>
    <t>Міська спартакіада серед студентів ПТНЗ юнаки та дівчата</t>
  </si>
  <si>
    <t>ПТНЗ №8</t>
  </si>
  <si>
    <t>ПТНЗ</t>
  </si>
  <si>
    <t>Міська спартакіада серед студентів ВНЗ І-ІІ р.а.</t>
  </si>
  <si>
    <t>ХПК</t>
  </si>
  <si>
    <t>ВНЗ І-ІІр.а.</t>
  </si>
  <si>
    <t>Міська спартакіада серед студентів ВНЗ ІІІ-IVр.а.</t>
  </si>
  <si>
    <t>ХНУ</t>
  </si>
  <si>
    <t>ВНЗ ІІІ-IVр.а.</t>
  </si>
  <si>
    <t>Кубок міста з баскетболу серед учнів середніх навчальних закладів, присвячений пам'яті Івана Філіпова та Дня визволення міста Хмельницького від німецько-фашистських загарбників</t>
  </si>
  <si>
    <t>24-26 березня</t>
  </si>
  <si>
    <t>ЗОШ №20</t>
  </si>
  <si>
    <t>Відкритий чемпіонат міста з баскетболу серед юнаків та дівчат присвячений всеукраїнському дню фізичної культури і спорту</t>
  </si>
  <si>
    <t>07-09 вересня</t>
  </si>
  <si>
    <t>ДЮСШ №2</t>
  </si>
  <si>
    <t>міста. райони</t>
  </si>
  <si>
    <t>Чемпіонат міста з баскетболу 3 на 3 серед юнаків та дівчат  присвячений Дню захисника України</t>
  </si>
  <si>
    <t>12-13 жовтня</t>
  </si>
  <si>
    <t>навчальні заклади</t>
  </si>
  <si>
    <t>Відкритий міський турнір з баскетболу 3х3</t>
  </si>
  <si>
    <t>липень</t>
  </si>
  <si>
    <t>ДЮСШ, спортивні клуби</t>
  </si>
  <si>
    <t>НТЗ до  чемпіонату області</t>
  </si>
  <si>
    <t>січень-грудень</t>
  </si>
  <si>
    <t>Участь у Всеукраїнській юнацькій баскетбольній лізі</t>
  </si>
  <si>
    <t>ДЮСШ №1</t>
  </si>
  <si>
    <t>2</t>
  </si>
  <si>
    <t>Бокс</t>
  </si>
  <si>
    <t>2.1</t>
  </si>
  <si>
    <t>Відкритий міський турнір а з боксу серед юнаків, юніорів та молоді</t>
  </si>
  <si>
    <t>27-29 січня</t>
  </si>
  <si>
    <t>Міста,ДЮСШ,СК,ФСТ</t>
  </si>
  <si>
    <t>2.2</t>
  </si>
  <si>
    <t>НТЗ серед юнаків, молоді до чемпіонату області</t>
  </si>
  <si>
    <t>2.3</t>
  </si>
  <si>
    <t>Всеукраїнський турнір з боксу</t>
  </si>
  <si>
    <t>за призначенням</t>
  </si>
  <si>
    <t>2.4</t>
  </si>
  <si>
    <t>07-09 квітня</t>
  </si>
  <si>
    <t>серпень</t>
  </si>
  <si>
    <t>22-24 вересня</t>
  </si>
  <si>
    <t>24-26 листопада</t>
  </si>
  <si>
    <t>листопад</t>
  </si>
  <si>
    <t>грудень</t>
  </si>
  <si>
    <t>2.8</t>
  </si>
  <si>
    <t>Боротьба вільна</t>
  </si>
  <si>
    <t>3.1</t>
  </si>
  <si>
    <t>Відкритий міський турнір з вільної боротьби серед юніорів та жінок присвяченого пам'яті учасника Афганських подій О.Онищука</t>
  </si>
  <si>
    <t>3.2</t>
  </si>
  <si>
    <t>НТЗ</t>
  </si>
  <si>
    <t>3.3</t>
  </si>
  <si>
    <t>Відкритий міський турнір  серед дітей  з вільної боротьби "Олімпійські надії"</t>
  </si>
  <si>
    <t>3.4</t>
  </si>
  <si>
    <t>3.6</t>
  </si>
  <si>
    <t>Важка атлетика</t>
  </si>
  <si>
    <t>Чемпіонат області з важкої атлетики серед юніорів до 20 років</t>
  </si>
  <si>
    <t>Чемпіонат області з важкої атлетики серед юнаків та дівчат до 17 років</t>
  </si>
  <si>
    <t>м. Городок</t>
  </si>
  <si>
    <t>Чемпіонат області з важкої атлетики серед чоловіків та жінок</t>
  </si>
  <si>
    <t>Чемпіонат області з важкої атлетики серед молоді</t>
  </si>
  <si>
    <t>м. Кам'янець-Подільський</t>
  </si>
  <si>
    <t>Чемпіонат області з важкої атлетики серед юнаків та дівчат</t>
  </si>
  <si>
    <t>Кубок області з важкої атлетики серед  дорослих</t>
  </si>
  <si>
    <t xml:space="preserve">Велоспорт </t>
  </si>
  <si>
    <t>4.1</t>
  </si>
  <si>
    <t>НТЗ з підготовки до  чемпіонату області</t>
  </si>
  <si>
    <t>20-29 березня</t>
  </si>
  <si>
    <t>4.2</t>
  </si>
  <si>
    <t xml:space="preserve">Відкритий чемпіонат міста з велоспорту на шосе (юніори, юніорки, юнаки, дівчата) та змагання серед школярів </t>
  </si>
  <si>
    <t>29.04.16 30.04.16</t>
  </si>
  <si>
    <t>ДЮСШ,  клуби</t>
  </si>
  <si>
    <t>4.3</t>
  </si>
  <si>
    <t>01-10 червня</t>
  </si>
  <si>
    <t>4.4</t>
  </si>
  <si>
    <t xml:space="preserve">Змагання "Тур братів Стародубів" серед ветеранів та чемпіонат області  з велоспорту на шосе (юніори, юніорки, юнаки, дівчата) </t>
  </si>
  <si>
    <t>23.08.16 26.08.16</t>
  </si>
  <si>
    <t>За запрошенням</t>
  </si>
  <si>
    <t>4.5</t>
  </si>
  <si>
    <t xml:space="preserve">Відкритий чемпіонат міста з велоспорту на шосе  </t>
  </si>
  <si>
    <t>24-25 вересня</t>
  </si>
  <si>
    <t>4.6</t>
  </si>
  <si>
    <t>Участь у чемпіонаті області  з маутенбайку</t>
  </si>
  <si>
    <t>02-04 жовтня</t>
  </si>
  <si>
    <t>Кам’янець- Подільський</t>
  </si>
  <si>
    <t>5</t>
  </si>
  <si>
    <t>Веслування на байдарках і каное</t>
  </si>
  <si>
    <t>5.1</t>
  </si>
  <si>
    <t>НТЗ з підготовки до чемпіонату області</t>
  </si>
  <si>
    <t>20-29 квітня</t>
  </si>
  <si>
    <t>5.2</t>
  </si>
  <si>
    <t>Кубок міста з веслування на байдарках і каное</t>
  </si>
  <si>
    <t>28-29 травня</t>
  </si>
  <si>
    <t>НТЗ з підготовки до чемпіонату України</t>
  </si>
  <si>
    <t>10-20 червня</t>
  </si>
  <si>
    <t>5.3</t>
  </si>
  <si>
    <t>НТЗ з підготовки до чемпіонату України серед закладів ФК і С</t>
  </si>
  <si>
    <t>18-27 липня</t>
  </si>
  <si>
    <t>5.4</t>
  </si>
  <si>
    <t>Чемпіонат міста серед юнаків та дівчат</t>
  </si>
  <si>
    <t>5.5</t>
  </si>
  <si>
    <t>6</t>
  </si>
  <si>
    <t>Волейбол</t>
  </si>
  <si>
    <t>6.1</t>
  </si>
  <si>
    <t>Відкритий міський турнір по пляжному волейболу привячений Дню Соборності України</t>
  </si>
  <si>
    <t>23-24 січня</t>
  </si>
  <si>
    <t>ДЮСШ,СК</t>
  </si>
  <si>
    <t>6.2</t>
  </si>
  <si>
    <t xml:space="preserve">Проведення НТЗ </t>
  </si>
  <si>
    <t>м. Ворохта</t>
  </si>
  <si>
    <t>6.5</t>
  </si>
  <si>
    <t>Участь у чемпіонаті України</t>
  </si>
  <si>
    <t>м. Харків</t>
  </si>
  <si>
    <t>6.3</t>
  </si>
  <si>
    <t>Проведення НТЗ ВК "Новатор"</t>
  </si>
  <si>
    <t>6.4</t>
  </si>
  <si>
    <t xml:space="preserve">Міський турнір з волейболу пам'яті героів “Небесної сотні” серед ветеранів 50+ </t>
  </si>
  <si>
    <t>19-20 лютого</t>
  </si>
  <si>
    <t>м. Вінниця</t>
  </si>
  <si>
    <t>м. Київ</t>
  </si>
  <si>
    <t>м.Львів</t>
  </si>
  <si>
    <t>6.6</t>
  </si>
  <si>
    <t>Міська спартакіада з волейболу серед юнаків ЗОШ І-ІІІ ступенів</t>
  </si>
  <si>
    <t>6.7</t>
  </si>
  <si>
    <t>Міська спартакіада з волейболу серед дівчат ЗОШ І-ІІІ ступенів</t>
  </si>
  <si>
    <t>6.8</t>
  </si>
  <si>
    <t>Міська спартакіадаз волейболу  серед студентів ВНЗ І-ІІ р.а.</t>
  </si>
  <si>
    <t>6.9</t>
  </si>
  <si>
    <t>Відкритий міський турнір серед ветеранів з волейболу памяті Хмельницького міського голови М.Чекмана</t>
  </si>
  <si>
    <t>6.10</t>
  </si>
  <si>
    <t>Міська спартакіада з волейболу серед студентів ВНЗ ІІІ-IVр.а.</t>
  </si>
  <si>
    <t>6.11</t>
  </si>
  <si>
    <t>6.12</t>
  </si>
  <si>
    <t>Міська спартакіада з волейболу серед студентів ПТНЗ юнаки та дівчата</t>
  </si>
  <si>
    <t>м. Чернігів</t>
  </si>
  <si>
    <t>6.14</t>
  </si>
  <si>
    <t>6.15</t>
  </si>
  <si>
    <t>6.16</t>
  </si>
  <si>
    <t>м. Дніпро</t>
  </si>
  <si>
    <t>6.17</t>
  </si>
  <si>
    <t>Проведення НТЗ</t>
  </si>
  <si>
    <t>6.18</t>
  </si>
  <si>
    <t>6.19</t>
  </si>
  <si>
    <t>Відкриття сезону. Відкритий міський турнір по пляжному волейболу (чоловіки)</t>
  </si>
  <si>
    <t>20-21 травня</t>
  </si>
  <si>
    <t>СК</t>
  </si>
  <si>
    <t>Відкриття сезону. Відкритий міський турнір по пляжному волейболу (жінки)</t>
  </si>
  <si>
    <t>27-28 травня</t>
  </si>
  <si>
    <t>Відкриття сезону. Відкритий міський турнір по пляжному волейболу (юнаки та дівчата)</t>
  </si>
  <si>
    <t>01-02 червня</t>
  </si>
  <si>
    <t>м. Чорноморськ</t>
  </si>
  <si>
    <t>м. Запоріжжя</t>
  </si>
  <si>
    <t>Закриття сезону. Відкритий міський турнір по пляжному волейболу до Дня фізичної культури та спорту (чоловіки, жінки, юнаки та дівчата)</t>
  </si>
  <si>
    <t>16-19 вересня</t>
  </si>
  <si>
    <t>м. Новоселиця</t>
  </si>
  <si>
    <t>м.Біла Церква</t>
  </si>
  <si>
    <t>6.25</t>
  </si>
  <si>
    <t>7</t>
  </si>
  <si>
    <t>Гандбол</t>
  </si>
  <si>
    <t>7.1</t>
  </si>
  <si>
    <t>Відкритий міський турнір з гандболу серед юнаків 2002-2003 р.н., присв'ячений Різдвяним та Новорічним святам</t>
  </si>
  <si>
    <t>08 січня</t>
  </si>
  <si>
    <t>ДЮСШ  та спортивні клуби</t>
  </si>
  <si>
    <t>7.2</t>
  </si>
  <si>
    <t>Проведення НТЗ ГСК"Хмельничанка"</t>
  </si>
  <si>
    <t>7.3</t>
  </si>
  <si>
    <t>7.4</t>
  </si>
  <si>
    <t>7.5</t>
  </si>
  <si>
    <t>ДЮСШ та спортивні клуби</t>
  </si>
  <si>
    <t>7.6</t>
  </si>
  <si>
    <t>Участь у чемпіонаті області з гандболу серед чоловічих команд І тур</t>
  </si>
  <si>
    <t>За призначенням</t>
  </si>
  <si>
    <t>міста, райони</t>
  </si>
  <si>
    <t>7.7</t>
  </si>
  <si>
    <t>7.8</t>
  </si>
  <si>
    <t>7.9</t>
  </si>
  <si>
    <t>7.10</t>
  </si>
  <si>
    <t>7.11</t>
  </si>
  <si>
    <t>Міський турнір з гандболу серед юнаків 2001-2002 р.н., присвячений Дню фізичної культури і спорту</t>
  </si>
  <si>
    <t>7.12</t>
  </si>
  <si>
    <t>7.13</t>
  </si>
  <si>
    <t>7.15</t>
  </si>
  <si>
    <t>7.16</t>
  </si>
  <si>
    <t>Участь у чемпіонаті області  з гандболу серед чоловічих команд ІІ тур</t>
  </si>
  <si>
    <t>7.17</t>
  </si>
  <si>
    <t>7.18</t>
  </si>
  <si>
    <t>Участь у чемпіонаті області з гандболу серед жіночих команд</t>
  </si>
  <si>
    <t>8</t>
  </si>
  <si>
    <t>Гімнастика спортивна</t>
  </si>
  <si>
    <t>8.1</t>
  </si>
  <si>
    <t>Відкритий чемпіонат м.Хмельницького зі спортивної гімнастики</t>
  </si>
  <si>
    <t>8.2</t>
  </si>
  <si>
    <t>9</t>
  </si>
  <si>
    <t>Гімнастика художня</t>
  </si>
  <si>
    <t>9.1</t>
  </si>
  <si>
    <t>Відкритий чемпіонат міста з художньої гімнастики</t>
  </si>
  <si>
    <t>9.2</t>
  </si>
  <si>
    <t>10</t>
  </si>
  <si>
    <t>Дзюдо</t>
  </si>
  <si>
    <t>11.1</t>
  </si>
  <si>
    <t>Чемпіонат міста з дзюдо  серед юнаків та дівчат</t>
  </si>
  <si>
    <t>28-29 лютого</t>
  </si>
  <si>
    <t>11.2</t>
  </si>
  <si>
    <t xml:space="preserve">Навчально тренувальний збір </t>
  </si>
  <si>
    <t>01-10 березня</t>
  </si>
  <si>
    <t>збірна міста</t>
  </si>
  <si>
    <t>11.3</t>
  </si>
  <si>
    <t>11-21 квітня</t>
  </si>
  <si>
    <t>11.4</t>
  </si>
  <si>
    <t>Чемпіонат області з дзюдо серед молодших  юнаків</t>
  </si>
  <si>
    <t>23 квітня</t>
  </si>
  <si>
    <t>11.5</t>
  </si>
  <si>
    <t>Відкритий чемпіонат міста з дзюдо присвячений Дню захисника України</t>
  </si>
  <si>
    <t>07-08 жовтня</t>
  </si>
  <si>
    <t>11.6</t>
  </si>
  <si>
    <t>Чемпіонат області з дзюдо серед юнаків та дівчат до 17 років</t>
  </si>
  <si>
    <t>згідно положення</t>
  </si>
  <si>
    <t>11.7</t>
  </si>
  <si>
    <t>12</t>
  </si>
  <si>
    <t>Легка ателетика</t>
  </si>
  <si>
    <t>12.1</t>
  </si>
  <si>
    <t>Чемпіонат області з легкої атлетики в приміщенні серед чоловіків, жінок, юнаків, дівчат та ВНЗ ІІІ-ІV р.а.</t>
  </si>
  <si>
    <t>Міста,ДЮСШ,СК,ФСТ, ВНЗ</t>
  </si>
  <si>
    <t>12.2</t>
  </si>
  <si>
    <t>Чемпіонат області з легкоатлетичного кросу</t>
  </si>
  <si>
    <t>12.3</t>
  </si>
  <si>
    <t>Чемпіонат області з легкої атлетики</t>
  </si>
  <si>
    <t>12.4</t>
  </si>
  <si>
    <t>Міська спартакіада з легкоатлетичного кросу серед учнів ПТНЗ та студентів  ВНЗ І-IV р.а.</t>
  </si>
  <si>
    <t>12.5</t>
  </si>
  <si>
    <t>Змагання з легкої атлетика в приміщенні в залік міської Спартакіади серед учнів ЗОШ</t>
  </si>
  <si>
    <t>12.6</t>
  </si>
  <si>
    <t>Командний чемпіонат області з легкої атлетики</t>
  </si>
  <si>
    <t>Міста, райони</t>
  </si>
  <si>
    <t>12.7</t>
  </si>
  <si>
    <t>Чемпіонат області з легкої атлетики в приміщенні</t>
  </si>
  <si>
    <t>12.8</t>
  </si>
  <si>
    <t>12.9</t>
  </si>
  <si>
    <t>13</t>
  </si>
  <si>
    <r>
      <t xml:space="preserve">Лижні гонки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</t>
    </r>
  </si>
  <si>
    <t>13.1</t>
  </si>
  <si>
    <t xml:space="preserve">Навчально-тренувальний збір                                                </t>
  </si>
  <si>
    <t xml:space="preserve">10         </t>
  </si>
  <si>
    <t xml:space="preserve">м.Хмельницький   </t>
  </si>
  <si>
    <t xml:space="preserve">6        </t>
  </si>
  <si>
    <t xml:space="preserve">1        </t>
  </si>
  <si>
    <t xml:space="preserve">7       </t>
  </si>
  <si>
    <t xml:space="preserve">70        </t>
  </si>
  <si>
    <t>13.2</t>
  </si>
  <si>
    <t xml:space="preserve">березень    </t>
  </si>
  <si>
    <t>Чемпіонат міста з лижних гонок</t>
  </si>
  <si>
    <t>50</t>
  </si>
  <si>
    <t>15</t>
  </si>
  <si>
    <t>Новорічна гонка</t>
  </si>
  <si>
    <t>30 грудня</t>
  </si>
  <si>
    <t>1</t>
  </si>
  <si>
    <t>14</t>
  </si>
  <si>
    <t>Плавання</t>
  </si>
  <si>
    <t>14.1</t>
  </si>
  <si>
    <t>Відкритий чемпіонат м. Хмельницького присвячений Міжнародному Дню захисту дітей</t>
  </si>
  <si>
    <t>26-27.05</t>
  </si>
  <si>
    <t>ДЮСШ</t>
  </si>
  <si>
    <t>14.2</t>
  </si>
  <si>
    <t>Відкритий чемпіонат міста Хмельницького з плавання на призи А.Д.Агошкова</t>
  </si>
  <si>
    <t>10 грудня</t>
  </si>
  <si>
    <t>14.3</t>
  </si>
  <si>
    <t>Відкритий міський турнір присвячений Дню Святого Миколая</t>
  </si>
  <si>
    <t>15-16 грудня</t>
  </si>
  <si>
    <t>14.4</t>
  </si>
  <si>
    <t>Регбі</t>
  </si>
  <si>
    <t>15.1</t>
  </si>
  <si>
    <t>НТЗ підготовка до ЧУ з регбі-7</t>
  </si>
  <si>
    <t>15.2</t>
  </si>
  <si>
    <t>Відкритий дитячий турнір міста з регбі-5</t>
  </si>
  <si>
    <t>06 лютого</t>
  </si>
  <si>
    <t>15.3</t>
  </si>
  <si>
    <t>Дитячий турнір міста з регбі-5  щорічний турнір "Подільська Весна"</t>
  </si>
  <si>
    <t>09 березня</t>
  </si>
  <si>
    <t>15.4</t>
  </si>
  <si>
    <t>НТЗ,підготовка до ЧУ з регбі-7 та регбі-15</t>
  </si>
  <si>
    <t xml:space="preserve">березень </t>
  </si>
  <si>
    <t>15.5</t>
  </si>
  <si>
    <t>15.6</t>
  </si>
  <si>
    <t>15.7</t>
  </si>
  <si>
    <t>НТЗ,підготовка до ЧУ з регбі-15</t>
  </si>
  <si>
    <t>15.8</t>
  </si>
  <si>
    <t>15.9</t>
  </si>
  <si>
    <t>15.10</t>
  </si>
  <si>
    <t>Відкритий турнір міста з жіночого регбі-7  присвячений "Дню міста"</t>
  </si>
  <si>
    <t>24 вересня</t>
  </si>
  <si>
    <t>15.11</t>
  </si>
  <si>
    <t>15.12</t>
  </si>
  <si>
    <t>15.14</t>
  </si>
  <si>
    <t>16</t>
  </si>
  <si>
    <t>Стрільба кульова</t>
  </si>
  <si>
    <t>16.1</t>
  </si>
  <si>
    <t>Чемпіонат міста з кульової стрільби присвячений дню визволення м. Хмельницького від німецько-фашистських загарбників</t>
  </si>
  <si>
    <t>16.2</t>
  </si>
  <si>
    <t>Відкритий чемпіонат міста серед юнаків та дівчат</t>
  </si>
  <si>
    <t>16.3</t>
  </si>
  <si>
    <t>НТЗ по підготовці до чемпіонату області</t>
  </si>
  <si>
    <t>16.4</t>
  </si>
  <si>
    <t>Відкритий Чемпіонат міста з кульової стрільби</t>
  </si>
  <si>
    <t>16.5</t>
  </si>
  <si>
    <t>Тхеквондо  (ВТФ)</t>
  </si>
  <si>
    <t>17.1</t>
  </si>
  <si>
    <t>17.2</t>
  </si>
  <si>
    <t xml:space="preserve">Навчально-тренувальний збір </t>
  </si>
  <si>
    <t>17.3</t>
  </si>
  <si>
    <t>17.4</t>
  </si>
  <si>
    <t>17.5</t>
  </si>
  <si>
    <t>Відкритий чемпіонат міста “Олімпійські зірки Поділля”</t>
  </si>
  <si>
    <t>16-18 червня</t>
  </si>
  <si>
    <t>100</t>
  </si>
  <si>
    <t>0</t>
  </si>
  <si>
    <t>17.6</t>
  </si>
  <si>
    <t>18</t>
  </si>
  <si>
    <t>Теніс</t>
  </si>
  <si>
    <t>18.1</t>
  </si>
  <si>
    <t>Чемпіонат міста серед юнаків та дівчат до 10  та 12 років</t>
  </si>
  <si>
    <t>08-12. травня</t>
  </si>
  <si>
    <t>18.2</t>
  </si>
  <si>
    <t>Відкритий чемпіонат міста ""Зірки Поділля"</t>
  </si>
  <si>
    <t>15-19 червня</t>
  </si>
  <si>
    <t>18.3</t>
  </si>
  <si>
    <t>Відкритий міський турнір "Подільська осінь"</t>
  </si>
  <si>
    <t>09-14 вересня</t>
  </si>
  <si>
    <t>18.4</t>
  </si>
  <si>
    <t>18.5</t>
  </si>
  <si>
    <t>19</t>
  </si>
  <si>
    <t>Теніс настільний</t>
  </si>
  <si>
    <t>19.1</t>
  </si>
  <si>
    <t>Відкритий чемпіонат міста (кадети, юніори)</t>
  </si>
  <si>
    <t>19.2</t>
  </si>
  <si>
    <t>Відкритий чемпіонат міста з настільного тенісу  серед жінок-ветеранів до Дня 8 березня</t>
  </si>
  <si>
    <t>05-06 березня</t>
  </si>
  <si>
    <t>19.3</t>
  </si>
  <si>
    <t>Відкритий чемпіонат міста (міні-кадети)</t>
  </si>
  <si>
    <t>19.4</t>
  </si>
  <si>
    <t>Особисто-командний чемпіонат міста</t>
  </si>
  <si>
    <t>19.5</t>
  </si>
  <si>
    <t>Участь в  чемпіонаті області</t>
  </si>
  <si>
    <t>19.6</t>
  </si>
  <si>
    <t>19.7</t>
  </si>
  <si>
    <t>Міська спартакіада серед студентів ВНЗ І-IVр.а.</t>
  </si>
  <si>
    <t>ВНЗ І-IVр.а.</t>
  </si>
  <si>
    <t>19.8</t>
  </si>
  <si>
    <t>Міська спартакіада серед юнаків та дівчат ЗОШ І-ІІІ ступенів</t>
  </si>
  <si>
    <t>19.9</t>
  </si>
  <si>
    <t>19.10</t>
  </si>
  <si>
    <t xml:space="preserve">Відкритий командний чемпіонат міста </t>
  </si>
  <si>
    <t>райони</t>
  </si>
  <si>
    <t>19.11</t>
  </si>
  <si>
    <t>20</t>
  </si>
  <si>
    <t>Фехтування</t>
  </si>
  <si>
    <t>20.1</t>
  </si>
  <si>
    <t>Турнір 16 сильніших фехтувальників "Дитяча Ліга"</t>
  </si>
  <si>
    <t>17-18 грудня</t>
  </si>
  <si>
    <t>20.2</t>
  </si>
  <si>
    <t>20.3</t>
  </si>
  <si>
    <t>20.4</t>
  </si>
  <si>
    <t>20.5</t>
  </si>
  <si>
    <t>21</t>
  </si>
  <si>
    <t>Футбол</t>
  </si>
  <si>
    <t>21.1</t>
  </si>
  <si>
    <t>Чемпіонат міста з футболу</t>
  </si>
  <si>
    <t>квітень-жовтень</t>
  </si>
  <si>
    <t>ДЮСШ, СК, ФК</t>
  </si>
  <si>
    <t>21.2</t>
  </si>
  <si>
    <t>Міська спартакіада серед ЗОШ І-ІІІ ступенів</t>
  </si>
  <si>
    <t>квітень-травень</t>
  </si>
  <si>
    <t>21.3</t>
  </si>
  <si>
    <t>Чемпіонат міста з футболу на відкритих майданчиках серед юнаків</t>
  </si>
  <si>
    <t>21.4</t>
  </si>
  <si>
    <t>Міські змагання з футболу серед учнів ЗОШ на призи міської ради до дня міста</t>
  </si>
  <si>
    <t>21.5</t>
  </si>
  <si>
    <t>Відкритий міський турнір з футболу серед юнаків  пам"яті Героїв Небесної Сотні</t>
  </si>
  <si>
    <t>20-21 лютого</t>
  </si>
  <si>
    <t>21.6</t>
  </si>
  <si>
    <t>Відкритий міський турнір серед дівочих команд з футболу, присвячений Міжнародному жіночому дню 8-го березня</t>
  </si>
  <si>
    <t>21.7</t>
  </si>
  <si>
    <t>Участь у всеукраїнських змаганнях з футболу серед команд дитячо-юнацьких спортивних закладів сезону 2016-2017 р.</t>
  </si>
  <si>
    <t>на протязі року</t>
  </si>
  <si>
    <t>21.8</t>
  </si>
  <si>
    <t>Міський турнір з футболу серед юнаків  присвячений Дню Конституції України</t>
  </si>
  <si>
    <t>21.9</t>
  </si>
  <si>
    <t>Міський турнір з футболу серед юнаків 2004-2007 р.н., присвячений, присвячений Дню фізичної культури і спорту</t>
  </si>
  <si>
    <t>21.10</t>
  </si>
  <si>
    <t>Кубок міста з футболу</t>
  </si>
  <si>
    <t>липень-серпень</t>
  </si>
  <si>
    <t>21.11</t>
  </si>
  <si>
    <t>Кубок області з футболу</t>
  </si>
  <si>
    <t>стадіони області</t>
  </si>
  <si>
    <t>21.12</t>
  </si>
  <si>
    <t>21.13</t>
  </si>
  <si>
    <t>Всеукраїнські змагання на призи клубу “Шкіряний м'яч” ІІ етап</t>
  </si>
  <si>
    <t>21.14</t>
  </si>
  <si>
    <t>Турнір памяті Р.Саркісова</t>
  </si>
  <si>
    <t>21.15</t>
  </si>
  <si>
    <t>Турнір до всесвітнього Дня футболу</t>
  </si>
  <si>
    <t>ФК</t>
  </si>
  <si>
    <t>Участь в чемпіонаті України</t>
  </si>
  <si>
    <t>21.16</t>
  </si>
  <si>
    <t>22</t>
  </si>
  <si>
    <t>Хокей з шайбою</t>
  </si>
  <si>
    <t>22.1</t>
  </si>
  <si>
    <t>8-й відкритий чемпіонат міста Хмельницького по хокею з шайбою</t>
  </si>
  <si>
    <t>1.01- 20.03.2017</t>
  </si>
  <si>
    <t>команди,кл</t>
  </si>
  <si>
    <t>22.2</t>
  </si>
  <si>
    <t>Січень-лютий</t>
  </si>
  <si>
    <t>команди, клуб</t>
  </si>
  <si>
    <t xml:space="preserve">Кубок мера </t>
  </si>
  <si>
    <t>Участь міської команди в іграх чемпіонату України</t>
  </si>
  <si>
    <t>22.3</t>
  </si>
  <si>
    <t>9-й відкритий чемпіонат міста Хмельницького по хокею з шайбою</t>
  </si>
  <si>
    <t>10.2017-12.2017</t>
  </si>
  <si>
    <t>22.4</t>
  </si>
  <si>
    <t>РАЗОМ:</t>
  </si>
  <si>
    <t>ІІІ. Неолімпійські види спорту</t>
  </si>
  <si>
    <t>Армспорт</t>
  </si>
  <si>
    <t>1.2</t>
  </si>
  <si>
    <t>Чемпіонат міста з армспорту</t>
  </si>
  <si>
    <t>11 лютого</t>
  </si>
  <si>
    <t>Відкрітий Чемпіонат міста серед ВНЗ І-ІVр.а</t>
  </si>
  <si>
    <t>20 травня</t>
  </si>
  <si>
    <t xml:space="preserve">Кубок міста </t>
  </si>
  <si>
    <t xml:space="preserve">Кубок міста серед ВНЗ </t>
  </si>
  <si>
    <t xml:space="preserve">Чемпіонат міста серед ЗОШ </t>
  </si>
  <si>
    <t>Більярдний спорт</t>
  </si>
  <si>
    <t>Чемпіонат міста з "Комбінованої піраміди" чоловіки, жінки, юніори</t>
  </si>
  <si>
    <t>11-12 лютого</t>
  </si>
  <si>
    <t>місто</t>
  </si>
  <si>
    <t>Чемпіонат міста Хмельницького з більярдного спорту серед ВНЗ І-ІVр.а. та ПТНЗ</t>
  </si>
  <si>
    <t>ВНЗ, ПТНЗ</t>
  </si>
  <si>
    <t>Чемпіонат міста з "Динамічної піраміди" чоловіки, жінки, юніори</t>
  </si>
  <si>
    <t>06-07  травня</t>
  </si>
  <si>
    <t>НТЗ з більярдного спорту Піраміда команди юніорів м. Хмельницького</t>
  </si>
  <si>
    <t>01-11 червня</t>
  </si>
  <si>
    <t>2.5</t>
  </si>
  <si>
    <t>Чемпіонат міста з "Вільної піраміди"   чоловіки, жінки, юніори</t>
  </si>
  <si>
    <t>30-31 липня</t>
  </si>
  <si>
    <t>2.6</t>
  </si>
  <si>
    <t>Відкритий чемпіонат з більярдного спорту Піраміда чоловіки, жінки, юніори з нагоди святкування Дня м. Хмельницького</t>
  </si>
  <si>
    <t>2.7</t>
  </si>
  <si>
    <t>Міський турнір з більярдного спорту серед ВНЗ І-ІVр.а. та ПТНЗ</t>
  </si>
  <si>
    <t xml:space="preserve">Чемпіонат міста з більярдного спорту Пул чоловіки, жінки, юніори </t>
  </si>
  <si>
    <t>26-27 листопада</t>
  </si>
  <si>
    <t>2.9</t>
  </si>
  <si>
    <t>Бодібілдинг</t>
  </si>
  <si>
    <t>Навчально-тренувальні збори по підготовці до обласних змагань</t>
  </si>
  <si>
    <t>Збірна</t>
  </si>
  <si>
    <t>Годзю-рю карате</t>
  </si>
  <si>
    <t>Чемпіонат м. Хмельницького з годзю-рю карате (розділ ірікумі-го)</t>
  </si>
  <si>
    <t>ДЮСШ,СК,ФСТ</t>
  </si>
  <si>
    <t>Чемпіонат м. Хмельницького з годзю-рю карате (розділ ірікумі-дзю)</t>
  </si>
  <si>
    <t xml:space="preserve">Відкритий міський турнір  з годзю-рю карате </t>
  </si>
  <si>
    <t>Кікбоксинг</t>
  </si>
  <si>
    <t xml:space="preserve">НТЗ збірна міста </t>
  </si>
  <si>
    <t>Відкритий Кубок міста з кікбоксингу серед юнаків та юніорів. Всі розділи кікбоксингу.</t>
  </si>
  <si>
    <t>міста</t>
  </si>
  <si>
    <t>Кубок області з кікбоксингу</t>
  </si>
  <si>
    <t>Кам'янець-Подільський</t>
  </si>
  <si>
    <t>Відкритий чемпіонат міста  Хмельницького з кікбоксингу серед юнаків та юніорів.</t>
  </si>
  <si>
    <t>Відкритий чемпіонат Хмельницької області   з кікбоксингу серед юнаків та юніорів.</t>
  </si>
  <si>
    <t>Міні-футбол (футзал)</t>
  </si>
  <si>
    <t>5.6</t>
  </si>
  <si>
    <t xml:space="preserve">Відкритий чемпіонат м. Хмельницького з міні-футболу серед юнаків 2007-2008 р.н. </t>
  </si>
  <si>
    <t>12.12.2016 19.03.2017</t>
  </si>
  <si>
    <t>5.7</t>
  </si>
  <si>
    <t xml:space="preserve">Відкритий чемпіонат м. Хмельницького з міні-футболу серед юнаків 2005-2006 р.н. </t>
  </si>
  <si>
    <t>12.12.2016 16.04.2017</t>
  </si>
  <si>
    <t xml:space="preserve">Відкритий чемпіонат м. Хмельницького з міні-футболу серед юнаків 2003-2004 р.н. </t>
  </si>
  <si>
    <t>13.12.2016 17.04.2017</t>
  </si>
  <si>
    <t>Відкритий міський турнір "Різдвяні канікули" з міні-футболу серед дівчат 2003 р.н. і молодше</t>
  </si>
  <si>
    <t>03-04 січня</t>
  </si>
  <si>
    <t>Кубок м. Хмельницького з міні-футболу серед юнаків 2003-2005 р.н., присвячений Дню Соборності України</t>
  </si>
  <si>
    <t>16-17 січня</t>
  </si>
  <si>
    <t xml:space="preserve">Преміум-ліга Чемпіонат Хмельницького (Кубок) з футзалу </t>
  </si>
  <si>
    <t>січень-березень, жовтень-грудень</t>
  </si>
  <si>
    <t>Чемпіонат України з футзалу серед дітей у вікових групах 2002-2003, 2004-2005, 2006-2007 р.н</t>
  </si>
  <si>
    <t>січень-березень, листопад-грудень</t>
  </si>
  <si>
    <t>Преміум-ліга Чемпіонат Хмельницького (Кубок) з футзалу серед дітей у вікових групах 2002-2003, 2004-2005, 2006-2007 р.н</t>
  </si>
  <si>
    <t>січень-лютий, листопад-грудень</t>
  </si>
  <si>
    <t>Шкільна футзальна ліга Хмельницького</t>
  </si>
  <si>
    <t>лютий-березень</t>
  </si>
  <si>
    <t>Преміум-ліга Чемпіонат Хмельницького (Кубок) з футзалу серед ветеранів у вікових групах 35+, 40+, 50+</t>
  </si>
  <si>
    <t>березень-квітень</t>
  </si>
  <si>
    <t>Преміум-ліга Чемпіонат Хмельницького (Кубок) з міні-футболу на відкритих майданчиках</t>
  </si>
  <si>
    <t>03 червня - 02 вересня 2017</t>
  </si>
  <si>
    <t>Чемпіонат Хмельницького з вуличного футболу "FESTIVAL FOOTBALL 3х3"</t>
  </si>
  <si>
    <t>28 червня, 29 липня, 24 серпня</t>
  </si>
  <si>
    <t>Штучний майданчик парку імені Івана Франка</t>
  </si>
  <si>
    <t>Відкритий міський турнір з футзалу "Кубок СВОБОДИ"</t>
  </si>
  <si>
    <t>15-19 серпня</t>
  </si>
  <si>
    <t>Спортивний комплекс ГУНП</t>
  </si>
  <si>
    <t>Спортивні клуби</t>
  </si>
  <si>
    <t>Бренд Преміум-ліга з футзалу</t>
  </si>
  <si>
    <t>вересень-жовтень</t>
  </si>
  <si>
    <t>1.16</t>
  </si>
  <si>
    <t>Відкритий міський турнір з футзалу серед дітей "Khmelnitskiy Open Cup 2017"</t>
  </si>
  <si>
    <t>26-29 жовтня</t>
  </si>
  <si>
    <t>Орієнтування</t>
  </si>
  <si>
    <t>Кубок міста Хмельницького з орієнтування (суперспринт)</t>
  </si>
  <si>
    <t>18-19 березня</t>
  </si>
  <si>
    <t>Кубок міста Хмельницького з орієнтування (естафета)</t>
  </si>
  <si>
    <t>15-16 квітня</t>
  </si>
  <si>
    <t>Відкритий чемпіонат міста Хмельницького з орієнтування</t>
  </si>
  <si>
    <t>Панкратіон</t>
  </si>
  <si>
    <t>06-16 червня</t>
  </si>
  <si>
    <t>Відкритий чемпіонат міста з панкратіону розділ греплінг</t>
  </si>
  <si>
    <t>04-05 лютого</t>
  </si>
  <si>
    <t>Відкритий чемпіонат міста з панкратіону мма</t>
  </si>
  <si>
    <t>Міський турнір до Дня святого Миколая з панкратіону розділ греплінг</t>
  </si>
  <si>
    <t>23 грудня</t>
  </si>
  <si>
    <t>Пауерліфтинг</t>
  </si>
  <si>
    <t xml:space="preserve">Чемпіонат області з пауерліфтингу та класичного пауерліфтингу серед чоловіків, жінок, юніорів, юніорок, юнаків та дівчат     </t>
  </si>
  <si>
    <t>14-15  січня</t>
  </si>
  <si>
    <t>м. Волочиськ</t>
  </si>
  <si>
    <t>Чемпіонат області з жиму лежачи та класичного жиму лежачи серед чоловіків, жінок, юніорів, юніорок, юнаків та дівчат</t>
  </si>
  <si>
    <t>Кубок міста з класичного пауерліфтингу серед чоловіків та жінок</t>
  </si>
  <si>
    <t>10-11  червня</t>
  </si>
  <si>
    <t>ДЮСШ, клуби</t>
  </si>
  <si>
    <t>Чемпіонат області з  класичного жиму лежачи серед чоловіків, жінок, юніорів, юніорок, юнаків та дівчат</t>
  </si>
  <si>
    <t>08-09 червня</t>
  </si>
  <si>
    <t>Кубок області з класичного жиму лежачи серед чоловіків та жінок</t>
  </si>
  <si>
    <t>14-15 жовтня</t>
  </si>
  <si>
    <t>с. Рудківаці Новоушицького р-н.</t>
  </si>
  <si>
    <t>Тайландський бокс  Муей-Тай</t>
  </si>
  <si>
    <t>Чемпіонат міста Хмельницького з таїландського боксу Муей-Тай</t>
  </si>
  <si>
    <t>Кубок міста Хмельницького з таїландського боксу Муей-Тай</t>
  </si>
  <si>
    <t>8.3</t>
  </si>
  <si>
    <t>Традиційне карате-до</t>
  </si>
  <si>
    <t>Турнір старших поясів “Кубок чемпіонів”</t>
  </si>
  <si>
    <t>25-26 лютого</t>
  </si>
  <si>
    <t>Чемпіонат міста Хмельницького з традиційного карате-до</t>
  </si>
  <si>
    <t>08-09 квітня</t>
  </si>
  <si>
    <t>02-11 червня</t>
  </si>
  <si>
    <t>9.3</t>
  </si>
  <si>
    <t>Кубок міста Хмельницького з традиційного карате-до</t>
  </si>
  <si>
    <t>23-24 вересня</t>
  </si>
  <si>
    <t>9.4</t>
  </si>
  <si>
    <t>Ушу</t>
  </si>
  <si>
    <t>10.1</t>
  </si>
  <si>
    <t>Чемпіонат міста Хмельницького з ушу у розділі таолу</t>
  </si>
  <si>
    <t>10.2</t>
  </si>
  <si>
    <t>Чемпіонат міста Хмельницького з ушу у розділі саньшоу</t>
  </si>
  <si>
    <t>10.3</t>
  </si>
  <si>
    <t>Кубок міста Хмельницького з ушу у розділі саньшоу</t>
  </si>
  <si>
    <t>Кубок міста Хмельницького з ушу у розділі таолу</t>
  </si>
  <si>
    <t>Шахи</t>
  </si>
  <si>
    <t>Різдвяний бліц-турнір з шахів серед юнаків і дівчат</t>
  </si>
  <si>
    <t>04-05 січня</t>
  </si>
  <si>
    <t>Шаховий турнір пам'яті В.Мартинова</t>
  </si>
  <si>
    <t>Міські змагання "Біла тура"</t>
  </si>
  <si>
    <t>01-04 лютого</t>
  </si>
  <si>
    <t>Турнір присвячений пам'яті героїв Небесної сотні</t>
  </si>
  <si>
    <t>Кубок міста з шахів пам'яті Бабицької В.І.</t>
  </si>
  <si>
    <t>06-07 березня</t>
  </si>
  <si>
    <t>Шаховий турнір пам'яті А.Сургунда</t>
  </si>
  <si>
    <t>Чемпіонат міста з шахів серед юнаків і дівчат</t>
  </si>
  <si>
    <t>01-04 березня.</t>
  </si>
  <si>
    <t>Кубок міста з шахів</t>
  </si>
  <si>
    <t>28-30 квітня</t>
  </si>
  <si>
    <t>Шаховий турнір присвячений Дню перемоги</t>
  </si>
  <si>
    <t>Участь в чемпіонаті області з шахів</t>
  </si>
  <si>
    <t>Шаховий турнір "Тато, мама, я-шахова сім'я"</t>
  </si>
  <si>
    <t>Шаховий турнір присвячений Дню Конституції України</t>
  </si>
  <si>
    <t>23-25 червня</t>
  </si>
  <si>
    <t>Шаховий турнір пам'яті Ульского</t>
  </si>
  <si>
    <t>Шаховий турнір присвячений Дню Незалежності України</t>
  </si>
  <si>
    <t>Турнір з шахів, присвячений Дню міста</t>
  </si>
  <si>
    <t>15-17 вересня</t>
  </si>
  <si>
    <t>Спартакіада школярів м. Хмельницького з шахів</t>
  </si>
  <si>
    <t>03-06 жовтня</t>
  </si>
  <si>
    <t>Півфінал м. Хмельницького з шахів серед чоловіків та жінок</t>
  </si>
  <si>
    <t>Фінал м. Хмельницького з шахів серед чоловіків і жінок</t>
  </si>
  <si>
    <t>06-12 листопада</t>
  </si>
  <si>
    <t>Новорічний шаховий бліц-турнір пам'яті В.М. Чичковського</t>
  </si>
  <si>
    <t>Шашки</t>
  </si>
  <si>
    <t>Чемпіонат міста з шашок - 64 серед чоловіків, жінок, юнаків і дівчат</t>
  </si>
  <si>
    <t>14-15 січня</t>
  </si>
  <si>
    <t>Турнір з шашок-64, присвячений Дню Перемоги</t>
  </si>
  <si>
    <t>РАЗОМ за неолімпійськими:</t>
  </si>
  <si>
    <t>ІV. Спорт інвалідів</t>
  </si>
  <si>
    <t>Змагання з футзалу до Дня Перемоги</t>
  </si>
  <si>
    <t>06-07 травня</t>
  </si>
  <si>
    <t>62</t>
  </si>
  <si>
    <t>124</t>
  </si>
  <si>
    <t>Змагання з шахів, настільного тенісу, більярду до Дня захисту дітей в залік VII Спартакіади "Повір у себе" серед спортсменів інвалідів всіх нозологій</t>
  </si>
  <si>
    <t>Змагання з настільного тенісу до Дня Конституції України в залік VII Спартакіади "Повір у себе" серед спортсменів інвалідів всіх нозологій</t>
  </si>
  <si>
    <t>24-25  червня</t>
  </si>
  <si>
    <t>Змагання з шахів до Дня Незалежності України в залік VII Спартакіади "Повір у себе" серед спортсменів інвалідів всіх нозологій</t>
  </si>
  <si>
    <t>19-20 серпня</t>
  </si>
  <si>
    <t>Змагання з міні-футболу до Дня фізичної культури і спорту в залік VII Спартакіади "Повір у себе" серед спортсменів інвалідів всіх нозологій</t>
  </si>
  <si>
    <t>09-10  вересня</t>
  </si>
  <si>
    <t>Змагання з шахів до Міжнародного дня інвалідів в залік VII Спартакіади "Повір у себе" серед спортсменів інвалідів всіх нозологій</t>
  </si>
  <si>
    <t>Шаховий турнір до міжнародного Дня інвалідів</t>
  </si>
  <si>
    <t>25-26 листопада</t>
  </si>
  <si>
    <t>Змагання з футзалу, настільного тенісу, більярду до Міжнародного дня інвалідів в залік VII Спартакіади "Повір у себе" серед спортсменів інвалідів всіх нозологій</t>
  </si>
  <si>
    <t>28-29 листопада</t>
  </si>
  <si>
    <t>Змегання з волейболу до Дня захисту дітей</t>
  </si>
  <si>
    <t>26 травня</t>
  </si>
  <si>
    <t>Змагання з футболу до міжнародного дня глухих</t>
  </si>
  <si>
    <t>23 вересня</t>
  </si>
  <si>
    <t>Змагання естафети до Дня Інваліда</t>
  </si>
  <si>
    <t>02 грудня</t>
  </si>
  <si>
    <t>Міський турнір з петанку</t>
  </si>
  <si>
    <t>Міста,СК,ФСТ</t>
  </si>
  <si>
    <t>РАЗОМ за спортом інвалідів:</t>
  </si>
  <si>
    <t>Планова вартість (гривні)</t>
  </si>
  <si>
    <t>1. Фізкультурно-масові заходи</t>
  </si>
  <si>
    <t xml:space="preserve">ХХУІ Спартакіада колективів фізкультури. І етап.  Свято профспілкового спорту на снігу </t>
  </si>
  <si>
    <t>ДЮСШ №3</t>
  </si>
  <si>
    <t>ФСТ, федерації</t>
  </si>
  <si>
    <t>ХХУІ Спартакіада колективів фізкультури. ІІ етап.  Свято профспілкового спорту до дня ФК і С</t>
  </si>
  <si>
    <t>парк Франка</t>
  </si>
  <si>
    <t xml:space="preserve">ФСТ, федерації </t>
  </si>
  <si>
    <t xml:space="preserve">ХХУІ Спартакіада колективів фізкультури. ІІІ етап.  Свято профспілкового спорту. Фінал </t>
  </si>
  <si>
    <t>ФСТ,ППО,федерації</t>
  </si>
  <si>
    <t>Обласний спортивно – масовий захід серед дітей «Олімпійське лелеченя»</t>
  </si>
  <si>
    <t>Обласна естафета олімпійського вогню, присвячену участі спортсменів в ХХХІ Олімпійських іграх</t>
  </si>
  <si>
    <t>червень-серпень</t>
  </si>
  <si>
    <t>Обласна церемонія «Свято олімпійського прапора» з нагоди відкриття XXХI Олімпійських ігор в Ріо де Жанейро.</t>
  </si>
  <si>
    <t>червень-липень</t>
  </si>
  <si>
    <t>Обласний спортивно-масовий захід «Олімпійський день»</t>
  </si>
  <si>
    <t>травень-червень</t>
  </si>
  <si>
    <t>Обласний Олімпійський урок</t>
  </si>
  <si>
    <t>Обласний Олімпійський тиждень</t>
  </si>
  <si>
    <t>Обласний спортивно-розважальний захід Do like Olympians</t>
  </si>
  <si>
    <t>протягом року</t>
  </si>
  <si>
    <t>Відкритий обласний турнір з вільної боротьби серед юніорів та жінок присвяченого пам'яті учасника Афганських подій О.Онищука</t>
  </si>
  <si>
    <t>Відкритий обласний турнір  турнір серед дітей  з вільної боротьби "Олімпійські надії"</t>
  </si>
  <si>
    <t>Відкритий обласний турнір ім.Б.Хмельницького з вільної боротьби</t>
  </si>
  <si>
    <t>Відкритий обласний турнір з гандболу серед дівчат на призи Призерки Олімпійських ігор Лариси Заспи</t>
  </si>
  <si>
    <t>Олімпійський день</t>
  </si>
  <si>
    <t>Заходи до Дня фізичної культури та спорту</t>
  </si>
  <si>
    <t>НТЗ серед юнаків, молоді до чемпіонату області та всеукраїнських змагань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</si>
  <si>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Всього:</t>
  </si>
  <si>
    <t>Відкритий міський турнір</t>
  </si>
  <si>
    <t>Участь в чемпіонаті області з кульової стрльби</t>
  </si>
  <si>
    <t>Відкритий кубок  міста з фехтування, присвячений міжнародному дню прав жінок і миру</t>
  </si>
  <si>
    <t>Відкритий Чемпіонат міста з фехтування</t>
  </si>
  <si>
    <t>Підготовка та участь в чемпіонаті  області з футболу серед ветеранів</t>
  </si>
  <si>
    <t>червеь</t>
  </si>
  <si>
    <t>Відкритий дитячий чемпіонат  міста  “Золота шайба”</t>
  </si>
  <si>
    <t>Відкритийміський турнір “Різдвяні ялинки”</t>
  </si>
  <si>
    <t>Міська спартакіада серед студентів ПТНЗ</t>
  </si>
  <si>
    <t>Загальне нагородження переможців та призерів міської Спартакіади серед ЗОШ, ПТНЗ, ВНЗ І-ІІ р.а., ВНЗ ІІІ-ІVр.а.</t>
  </si>
  <si>
    <t>Фестиваль патриотичних видів спорту</t>
  </si>
  <si>
    <t>Міські змагання з плавання серед учасників АТО</t>
  </si>
  <si>
    <t>70</t>
  </si>
  <si>
    <t>140</t>
  </si>
  <si>
    <t xml:space="preserve">Чемпіонат міста серед учнів ЗОШ </t>
  </si>
  <si>
    <t>1.17</t>
  </si>
  <si>
    <t>1.18</t>
  </si>
  <si>
    <t>1.19</t>
  </si>
  <si>
    <t>1.20</t>
  </si>
  <si>
    <t>1.21</t>
  </si>
  <si>
    <t xml:space="preserve">Спартакіада ФСТ "Динамо"      </t>
  </si>
  <si>
    <t>2.10</t>
  </si>
  <si>
    <t>2.11</t>
  </si>
  <si>
    <t>2.12</t>
  </si>
  <si>
    <t>2.13</t>
  </si>
  <si>
    <t>2.14</t>
  </si>
  <si>
    <t>2.15</t>
  </si>
  <si>
    <t>2.16</t>
  </si>
  <si>
    <t>2.17</t>
  </si>
  <si>
    <t>2.25</t>
  </si>
  <si>
    <t>3.5</t>
  </si>
  <si>
    <t>7.14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</si>
  <si>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</si>
  <si>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</si>
  <si>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</si>
  <si>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</si>
  <si>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</si>
  <si>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</si>
  <si>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</si>
  <si>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</si>
  <si>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</si>
  <si>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</si>
  <si>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</si>
  <si>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</si>
  <si>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</si>
  <si>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</si>
  <si>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</si>
  <si>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</si>
  <si>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</si>
  <si>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</si>
  <si>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</si>
  <si>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</si>
  <si>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</si>
  <si>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</si>
  <si>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</si>
  <si>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</si>
  <si>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</si>
  <si>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7.48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</si>
  <si>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</si>
  <si>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</si>
  <si>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</si>
  <si>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</si>
  <si>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</si>
  <si>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</si>
  <si>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</si>
  <si>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</si>
  <si>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</si>
  <si>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</si>
  <si>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</si>
  <si>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</si>
  <si>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8.17</t>
  </si>
  <si>
    <t>8.19</t>
  </si>
  <si>
    <t>8.20</t>
  </si>
  <si>
    <t>11</t>
  </si>
  <si>
    <t>12.10</t>
  </si>
  <si>
    <t>13.4</t>
  </si>
  <si>
    <t>13.5</t>
  </si>
  <si>
    <t>13.6</t>
  </si>
  <si>
    <t>16.6</t>
  </si>
  <si>
    <t>19.12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</si>
  <si>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</si>
  <si>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</si>
  <si>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</si>
  <si>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</si>
  <si>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</si>
  <si>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</si>
  <si>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</si>
  <si>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</si>
  <si>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</si>
  <si>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22.5</t>
  </si>
  <si>
    <t>1.22</t>
  </si>
  <si>
    <t>6.13</t>
  </si>
  <si>
    <t>6.20</t>
  </si>
  <si>
    <t>6.21</t>
  </si>
  <si>
    <t>6.22</t>
  </si>
  <si>
    <t>6.23</t>
  </si>
  <si>
    <t>6.24</t>
  </si>
  <si>
    <t>6.26</t>
  </si>
  <si>
    <t>6.27</t>
  </si>
  <si>
    <t>6.29</t>
  </si>
  <si>
    <t>9.5</t>
  </si>
  <si>
    <t>9.6</t>
  </si>
  <si>
    <t>13.7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</si>
  <si>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</si>
  <si>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</si>
  <si>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</si>
  <si>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</si>
  <si>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</si>
  <si>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</si>
  <si>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</si>
  <si>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</si>
  <si>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</si>
  <si>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</si>
  <si>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</si>
  <si>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</si>
  <si>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</si>
  <si>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</si>
  <si>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</si>
  <si>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</si>
  <si>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</si>
  <si>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</si>
  <si>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21 січня</t>
  </si>
  <si>
    <t>21-22.02.2016</t>
  </si>
  <si>
    <t>13-14  травня</t>
  </si>
  <si>
    <t>09 липня</t>
  </si>
  <si>
    <t>Чемпіонат міста з класичних шахів серед юнаків і дівчат</t>
  </si>
  <si>
    <t>28 жовтня</t>
  </si>
  <si>
    <t>20-22 жовтня</t>
  </si>
  <si>
    <t>24 грудня</t>
  </si>
  <si>
    <t>Відкритий міський  турнір з гандболу серед дівчат 2002-2004 р.н. на призи  ЗМС України Л.Л. Заспи</t>
  </si>
  <si>
    <t>спортивно-масових заходів на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</si>
</sst>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d"/>
    <numFmt numFmtId="165" formatCode="#,##0.00&quot;        &quot;"/>
  </numFmts>
  <fonts count="1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50"/>
      </patternFill>
    </fill>
    <fill>
      <patternFill patternType="solid">
        <fgColor indexed="43"/>
        <bgColor indexed="26"/>
      </patternFill>
    </fill>
    <fill>
      <patternFill patternType="solid">
        <fgColor indexed="15"/>
        <bgColor indexed="11"/>
      </patternFill>
    </fill>
    <fill>
      <patternFill patternType="solid">
        <fgColor indexed="50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26"/>
      </patternFill>
    </fill>
    <fill>
      <patternFill patternType="solid">
        <fgColor indexed="10"/>
        <bgColor indexed="25"/>
      </patternFill>
    </fill>
    <fill>
      <patternFill patternType="solid">
        <fgColor indexed="11"/>
        <bgColor indexed="15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 readingOrder="1"/>
    </xf>
    <xf numFmtId="0" fontId="1" fillId="5" borderId="1" xfId="0" applyNumberFormat="1" applyFont="1" applyFill="1" applyBorder="1" applyAlignment="1">
      <alignment horizontal="center" vertical="center" wrapText="1" readingOrder="1"/>
    </xf>
    <xf numFmtId="1" fontId="1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 readingOrder="1"/>
    </xf>
    <xf numFmtId="0" fontId="1" fillId="7" borderId="0" xfId="0" applyFont="1" applyFill="1" applyAlignment="1">
      <alignment horizont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 readingOrder="1"/>
    </xf>
    <xf numFmtId="49" fontId="1" fillId="5" borderId="1" xfId="0" applyNumberFormat="1" applyFont="1" applyFill="1" applyBorder="1" applyAlignment="1">
      <alignment horizontal="left" vertical="center" wrapText="1" readingOrder="1"/>
    </xf>
    <xf numFmtId="49" fontId="1" fillId="0" borderId="1" xfId="0" applyNumberFormat="1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wrapText="1"/>
    </xf>
    <xf numFmtId="2" fontId="1" fillId="5" borderId="0" xfId="0" applyNumberFormat="1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5" borderId="2" xfId="0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left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0" xfId="0" applyFont="1" applyFill="1"/>
    <xf numFmtId="49" fontId="1" fillId="5" borderId="1" xfId="0" applyNumberFormat="1" applyFont="1" applyFill="1" applyBorder="1" applyAlignment="1">
      <alignment horizontal="right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49" fontId="1" fillId="5" borderId="1" xfId="0" applyNumberFormat="1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 readingOrder="1"/>
    </xf>
    <xf numFmtId="49" fontId="4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1" fillId="9" borderId="5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wrapText="1"/>
    </xf>
    <xf numFmtId="16" fontId="0" fillId="0" borderId="0" xfId="0" applyNumberFormat="1" applyFont="1"/>
    <xf numFmtId="165" fontId="11" fillId="0" borderId="0" xfId="0" applyNumberFormat="1" applyFont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9" fontId="4" fillId="1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center" vertical="center" wrapText="1" readingOrder="1"/>
    </xf>
    <xf numFmtId="49" fontId="1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33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66FF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8"/>
  <sheetViews>
    <sheetView tabSelected="1" zoomScale="55" zoomScaleNormal="55" workbookViewId="0">
      <pane ySplit="5" topLeftCell="A6" activePane="bottomLeft" state="frozen"/>
      <selection pane="bottomLeft" activeCell="N24" sqref="N24"/>
    </sheetView>
  </sheetViews>
  <sheetFormatPr defaultRowHeight="13.15" customHeight="1" x14ac:dyDescent="0.2"/>
  <cols>
    <col min="1" max="1" width="6.140625" style="1" customWidth="1"/>
    <col min="2" max="2" width="54.28515625" style="2" customWidth="1"/>
    <col min="3" max="3" width="12.7109375" style="3" customWidth="1"/>
    <col min="4" max="4" width="11.85546875" style="3" customWidth="1"/>
    <col min="5" max="5" width="21.42578125" style="4" customWidth="1"/>
    <col min="6" max="11" width="13.28515625" style="4" customWidth="1"/>
    <col min="12" max="12" width="10.5703125" style="4" customWidth="1"/>
    <col min="13" max="13" width="14" style="4" customWidth="1"/>
    <col min="14" max="14" width="20.85546875" style="3" customWidth="1"/>
    <col min="15" max="15" width="23.28515625" style="3" customWidth="1"/>
    <col min="16" max="16" width="9.140625" style="3"/>
    <col min="17" max="18" width="9.85546875" style="3" customWidth="1"/>
    <col min="19" max="21" width="9.140625" style="3"/>
    <col min="22" max="22" width="4.42578125" style="3" customWidth="1"/>
    <col min="23" max="23" width="14.7109375" style="3" customWidth="1"/>
    <col min="24" max="24" width="32.42578125" style="3" customWidth="1"/>
    <col min="25" max="25" width="45.140625" style="3" customWidth="1"/>
    <col min="26" max="16384" width="9.140625" style="3"/>
  </cols>
  <sheetData>
    <row r="1" spans="1:25" ht="12.9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5" ht="12.9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5" ht="18.75" customHeight="1" x14ac:dyDescent="0.3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25" ht="18.75" customHeight="1" x14ac:dyDescent="0.2">
      <c r="A4" s="113" t="s">
        <v>847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W4" s="107"/>
      <c r="X4" s="107"/>
      <c r="Y4" s="107"/>
    </row>
    <row r="5" spans="1:25" ht="54.6" customHeight="1" x14ac:dyDescent="0.2">
      <c r="A5" s="108" t="s">
        <v>2</v>
      </c>
      <c r="B5" s="109" t="s">
        <v>3</v>
      </c>
      <c r="C5" s="109" t="s">
        <v>4</v>
      </c>
      <c r="D5" s="109" t="s">
        <v>5</v>
      </c>
      <c r="E5" s="109" t="s">
        <v>6</v>
      </c>
      <c r="F5" s="109" t="s">
        <v>7</v>
      </c>
      <c r="G5" s="109" t="s">
        <v>8</v>
      </c>
      <c r="H5" s="109"/>
      <c r="I5" s="109"/>
      <c r="J5" s="109"/>
      <c r="K5" s="109"/>
      <c r="L5" s="109" t="s">
        <v>9</v>
      </c>
      <c r="M5" s="109" t="s">
        <v>10</v>
      </c>
      <c r="W5" s="6"/>
      <c r="X5" s="8"/>
      <c r="Y5" s="9"/>
    </row>
    <row r="6" spans="1:25" ht="12.95" customHeight="1" x14ac:dyDescent="0.2">
      <c r="A6" s="108"/>
      <c r="B6" s="109"/>
      <c r="C6" s="109"/>
      <c r="D6" s="109"/>
      <c r="E6" s="109"/>
      <c r="F6" s="109"/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109"/>
      <c r="M6" s="109"/>
      <c r="W6" s="6"/>
      <c r="X6" s="10"/>
      <c r="Y6" s="10"/>
    </row>
    <row r="7" spans="1:25" ht="13.15" customHeight="1" x14ac:dyDescent="0.2">
      <c r="A7" s="11">
        <v>1</v>
      </c>
      <c r="B7" s="12">
        <v>2</v>
      </c>
      <c r="C7" s="13">
        <v>3</v>
      </c>
      <c r="D7" s="13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W7" s="6"/>
      <c r="X7" s="14"/>
      <c r="Y7" s="14"/>
    </row>
    <row r="8" spans="1:25" ht="15.75" customHeight="1" x14ac:dyDescent="0.2">
      <c r="A8" s="110" t="s">
        <v>16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W8" s="6"/>
      <c r="X8" s="10"/>
      <c r="Y8" s="10"/>
    </row>
    <row r="9" spans="1:25" s="18" customFormat="1" ht="26.45" customHeight="1" x14ac:dyDescent="0.2">
      <c r="A9" s="15" t="s">
        <v>17</v>
      </c>
      <c r="B9" s="16" t="s">
        <v>18</v>
      </c>
      <c r="C9" s="15" t="s">
        <v>19</v>
      </c>
      <c r="D9" s="17">
        <v>4</v>
      </c>
      <c r="E9" s="15" t="s">
        <v>20</v>
      </c>
      <c r="F9" s="17"/>
      <c r="G9" s="17"/>
      <c r="H9" s="17"/>
      <c r="I9" s="17"/>
      <c r="J9" s="17"/>
      <c r="K9" s="17">
        <f>SUM(G9:J9)</f>
        <v>0</v>
      </c>
      <c r="L9" s="17" t="s">
        <v>21</v>
      </c>
      <c r="M9" s="17">
        <f>SUM(D9*K9)</f>
        <v>0</v>
      </c>
      <c r="W9" s="19"/>
      <c r="X9" s="20"/>
      <c r="Y9" s="20"/>
    </row>
    <row r="10" spans="1:25" s="18" customFormat="1" ht="26.45" customHeight="1" x14ac:dyDescent="0.2">
      <c r="A10" s="15" t="s">
        <v>22</v>
      </c>
      <c r="B10" s="16" t="s">
        <v>23</v>
      </c>
      <c r="C10" s="15" t="s">
        <v>19</v>
      </c>
      <c r="D10" s="17">
        <v>2</v>
      </c>
      <c r="E10" s="15" t="s">
        <v>20</v>
      </c>
      <c r="F10" s="17"/>
      <c r="G10" s="17">
        <v>15</v>
      </c>
      <c r="H10" s="17">
        <v>0</v>
      </c>
      <c r="I10" s="17">
        <v>0</v>
      </c>
      <c r="J10" s="17">
        <v>0</v>
      </c>
      <c r="K10" s="17">
        <f>SUM(G10:J10)</f>
        <v>15</v>
      </c>
      <c r="L10" s="17" t="s">
        <v>21</v>
      </c>
      <c r="M10" s="17">
        <f>SUM(D10*K10)</f>
        <v>30</v>
      </c>
      <c r="W10" s="19"/>
      <c r="X10" s="20"/>
      <c r="Y10" s="20"/>
    </row>
    <row r="11" spans="1:25" s="18" customFormat="1" ht="26.45" customHeight="1" x14ac:dyDescent="0.2">
      <c r="A11" s="21" t="s">
        <v>24</v>
      </c>
      <c r="B11" s="16" t="s">
        <v>728</v>
      </c>
      <c r="C11" s="15" t="s">
        <v>26</v>
      </c>
      <c r="D11" s="17">
        <v>2</v>
      </c>
      <c r="E11" s="15" t="s">
        <v>20</v>
      </c>
      <c r="F11" s="17"/>
      <c r="G11" s="17">
        <v>40</v>
      </c>
      <c r="H11" s="17">
        <v>0</v>
      </c>
      <c r="I11" s="17">
        <v>10</v>
      </c>
      <c r="J11" s="17">
        <v>0</v>
      </c>
      <c r="K11" s="17">
        <v>50</v>
      </c>
      <c r="L11" s="17" t="s">
        <v>60</v>
      </c>
      <c r="M11" s="17">
        <v>100</v>
      </c>
      <c r="W11" s="19"/>
      <c r="X11" s="20"/>
      <c r="Y11" s="20"/>
    </row>
    <row r="12" spans="1:25" s="24" customFormat="1" ht="13.15" customHeight="1" x14ac:dyDescent="0.2">
      <c r="A12" s="21" t="s">
        <v>28</v>
      </c>
      <c r="B12" s="22" t="s">
        <v>25</v>
      </c>
      <c r="C12" s="21" t="s">
        <v>26</v>
      </c>
      <c r="D12" s="23">
        <v>1</v>
      </c>
      <c r="E12" s="21" t="s">
        <v>27</v>
      </c>
      <c r="F12" s="23"/>
      <c r="G12" s="23">
        <v>50</v>
      </c>
      <c r="H12" s="23">
        <v>1</v>
      </c>
      <c r="I12" s="23">
        <v>10</v>
      </c>
      <c r="J12" s="23">
        <v>0</v>
      </c>
      <c r="K12" s="23">
        <v>0</v>
      </c>
      <c r="L12" s="23"/>
      <c r="M12" s="23"/>
      <c r="W12" s="25"/>
      <c r="X12" s="26"/>
      <c r="Y12" s="26"/>
    </row>
    <row r="13" spans="1:25" s="24" customFormat="1" ht="13.15" customHeight="1" x14ac:dyDescent="0.2">
      <c r="A13" s="21" t="s">
        <v>31</v>
      </c>
      <c r="B13" s="22" t="s">
        <v>29</v>
      </c>
      <c r="C13" s="21" t="s">
        <v>30</v>
      </c>
      <c r="D13" s="23">
        <v>1</v>
      </c>
      <c r="E13" s="21" t="s">
        <v>20</v>
      </c>
      <c r="F13" s="23"/>
      <c r="G13" s="23">
        <v>50</v>
      </c>
      <c r="H13" s="23">
        <v>5</v>
      </c>
      <c r="I13" s="23">
        <v>12</v>
      </c>
      <c r="J13" s="23">
        <v>0</v>
      </c>
      <c r="K13" s="23">
        <v>0</v>
      </c>
      <c r="L13" s="23" t="s">
        <v>21</v>
      </c>
      <c r="M13" s="23">
        <v>67</v>
      </c>
      <c r="W13" s="25"/>
      <c r="X13" s="26"/>
      <c r="Y13" s="26"/>
    </row>
    <row r="14" spans="1:25" s="24" customFormat="1" ht="26.45" customHeight="1" x14ac:dyDescent="0.2">
      <c r="A14" s="21" t="s">
        <v>35</v>
      </c>
      <c r="B14" s="22" t="s">
        <v>32</v>
      </c>
      <c r="C14" s="27" t="s">
        <v>33</v>
      </c>
      <c r="D14" s="28">
        <v>1</v>
      </c>
      <c r="E14" s="21" t="s">
        <v>20</v>
      </c>
      <c r="F14" s="21" t="s">
        <v>34</v>
      </c>
      <c r="G14" s="29">
        <v>135</v>
      </c>
      <c r="H14" s="29">
        <v>20</v>
      </c>
      <c r="I14" s="29">
        <v>19</v>
      </c>
      <c r="J14" s="29">
        <v>0</v>
      </c>
      <c r="K14" s="23">
        <f>G14+H14+I14+J14</f>
        <v>174</v>
      </c>
      <c r="L14" s="23" t="s">
        <v>21</v>
      </c>
      <c r="M14" s="23">
        <f>D14*K14</f>
        <v>174</v>
      </c>
      <c r="W14" s="26"/>
      <c r="X14" s="26"/>
      <c r="Y14" s="26"/>
    </row>
    <row r="15" spans="1:25" s="24" customFormat="1" ht="13.15" customHeight="1" x14ac:dyDescent="0.2">
      <c r="A15" s="21" t="s">
        <v>37</v>
      </c>
      <c r="B15" s="22" t="s">
        <v>36</v>
      </c>
      <c r="C15" s="27" t="s">
        <v>33</v>
      </c>
      <c r="D15" s="28">
        <v>1</v>
      </c>
      <c r="E15" s="21" t="s">
        <v>27</v>
      </c>
      <c r="F15" s="21"/>
      <c r="G15" s="29">
        <v>40</v>
      </c>
      <c r="H15" s="29">
        <v>12</v>
      </c>
      <c r="I15" s="29">
        <v>10</v>
      </c>
      <c r="J15" s="29"/>
      <c r="K15" s="23"/>
      <c r="L15" s="23"/>
      <c r="M15" s="23"/>
      <c r="W15" s="26"/>
      <c r="X15" s="26"/>
      <c r="Y15" s="26"/>
    </row>
    <row r="16" spans="1:25" s="24" customFormat="1" ht="13.15" customHeight="1" x14ac:dyDescent="0.2">
      <c r="A16" s="21" t="s">
        <v>39</v>
      </c>
      <c r="B16" s="22" t="s">
        <v>38</v>
      </c>
      <c r="C16" s="27" t="s">
        <v>33</v>
      </c>
      <c r="D16" s="28">
        <v>1</v>
      </c>
      <c r="E16" s="21" t="s">
        <v>27</v>
      </c>
      <c r="F16" s="21"/>
      <c r="G16" s="29">
        <v>4</v>
      </c>
      <c r="H16" s="29"/>
      <c r="I16" s="29"/>
      <c r="J16" s="29"/>
      <c r="K16" s="23"/>
      <c r="L16" s="23"/>
      <c r="M16" s="23"/>
      <c r="W16" s="26"/>
      <c r="X16" s="26"/>
      <c r="Y16" s="26"/>
    </row>
    <row r="17" spans="1:25" s="24" customFormat="1" ht="13.15" customHeight="1" x14ac:dyDescent="0.2">
      <c r="A17" s="21" t="s">
        <v>42</v>
      </c>
      <c r="B17" s="22" t="s">
        <v>40</v>
      </c>
      <c r="C17" s="21" t="s">
        <v>33</v>
      </c>
      <c r="D17" s="23">
        <v>4</v>
      </c>
      <c r="E17" s="21" t="s">
        <v>20</v>
      </c>
      <c r="F17" s="23" t="s">
        <v>41</v>
      </c>
      <c r="G17" s="23">
        <v>420</v>
      </c>
      <c r="H17" s="23">
        <v>10</v>
      </c>
      <c r="I17" s="23">
        <v>19</v>
      </c>
      <c r="J17" s="23">
        <v>0</v>
      </c>
      <c r="K17" s="23">
        <f t="shared" ref="K17:K22" si="0">SUM(G17:J17)</f>
        <v>449</v>
      </c>
      <c r="L17" s="23" t="s">
        <v>21</v>
      </c>
      <c r="M17" s="23">
        <f t="shared" ref="M17:M23" si="1">SUM(D17*K17)</f>
        <v>1796</v>
      </c>
      <c r="W17" s="25"/>
      <c r="X17" s="26"/>
      <c r="Y17" s="26"/>
    </row>
    <row r="18" spans="1:25" s="24" customFormat="1" ht="26.45" customHeight="1" x14ac:dyDescent="0.2">
      <c r="A18" s="21" t="s">
        <v>45</v>
      </c>
      <c r="B18" s="22" t="s">
        <v>43</v>
      </c>
      <c r="C18" s="21" t="s">
        <v>44</v>
      </c>
      <c r="D18" s="23">
        <v>1</v>
      </c>
      <c r="E18" s="21" t="s">
        <v>20</v>
      </c>
      <c r="F18" s="23" t="s">
        <v>41</v>
      </c>
      <c r="G18" s="23">
        <v>240</v>
      </c>
      <c r="H18" s="23">
        <v>10</v>
      </c>
      <c r="I18" s="23">
        <v>22</v>
      </c>
      <c r="J18" s="23">
        <v>0</v>
      </c>
      <c r="K18" s="23">
        <f t="shared" si="0"/>
        <v>272</v>
      </c>
      <c r="L18" s="23" t="s">
        <v>21</v>
      </c>
      <c r="M18" s="23">
        <f t="shared" si="1"/>
        <v>272</v>
      </c>
      <c r="W18" s="25"/>
      <c r="X18" s="26"/>
      <c r="Y18" s="26"/>
    </row>
    <row r="19" spans="1:25" s="24" customFormat="1" ht="26.45" customHeight="1" x14ac:dyDescent="0.2">
      <c r="A19" s="21" t="s">
        <v>47</v>
      </c>
      <c r="B19" s="22" t="s">
        <v>726</v>
      </c>
      <c r="C19" s="21" t="s">
        <v>44</v>
      </c>
      <c r="D19" s="23">
        <v>1</v>
      </c>
      <c r="E19" s="21" t="s">
        <v>20</v>
      </c>
      <c r="F19" s="23" t="s">
        <v>46</v>
      </c>
      <c r="G19" s="23">
        <v>30</v>
      </c>
      <c r="H19" s="23">
        <v>10</v>
      </c>
      <c r="I19" s="23">
        <v>0</v>
      </c>
      <c r="J19" s="23">
        <v>0</v>
      </c>
      <c r="K19" s="23">
        <f t="shared" si="0"/>
        <v>40</v>
      </c>
      <c r="L19" s="23" t="s">
        <v>21</v>
      </c>
      <c r="M19" s="23">
        <f t="shared" si="1"/>
        <v>40</v>
      </c>
      <c r="W19" s="25"/>
      <c r="X19" s="26"/>
      <c r="Y19" s="26"/>
    </row>
    <row r="20" spans="1:25" s="24" customFormat="1" ht="26.45" customHeight="1" x14ac:dyDescent="0.2">
      <c r="A20" s="21" t="s">
        <v>50</v>
      </c>
      <c r="B20" s="22" t="s">
        <v>48</v>
      </c>
      <c r="C20" s="21" t="s">
        <v>49</v>
      </c>
      <c r="D20" s="23">
        <v>1</v>
      </c>
      <c r="E20" s="21" t="s">
        <v>20</v>
      </c>
      <c r="F20" s="23" t="s">
        <v>41</v>
      </c>
      <c r="G20" s="23">
        <v>15</v>
      </c>
      <c r="H20" s="23">
        <v>1</v>
      </c>
      <c r="I20" s="23">
        <v>0</v>
      </c>
      <c r="J20" s="23">
        <v>0</v>
      </c>
      <c r="K20" s="23">
        <f t="shared" si="0"/>
        <v>16</v>
      </c>
      <c r="L20" s="23" t="s">
        <v>21</v>
      </c>
      <c r="M20" s="23">
        <f t="shared" si="1"/>
        <v>16</v>
      </c>
      <c r="W20" s="25"/>
      <c r="X20" s="26"/>
      <c r="Y20" s="26"/>
    </row>
    <row r="21" spans="1:25" s="24" customFormat="1" ht="26.45" customHeight="1" x14ac:dyDescent="0.2">
      <c r="A21" s="21" t="s">
        <v>53</v>
      </c>
      <c r="B21" s="22" t="s">
        <v>51</v>
      </c>
      <c r="C21" s="21" t="s">
        <v>49</v>
      </c>
      <c r="D21" s="23">
        <v>1</v>
      </c>
      <c r="E21" s="21" t="s">
        <v>20</v>
      </c>
      <c r="F21" s="23"/>
      <c r="G21" s="23">
        <v>350</v>
      </c>
      <c r="H21" s="23">
        <v>0</v>
      </c>
      <c r="I21" s="23">
        <v>25</v>
      </c>
      <c r="J21" s="23">
        <v>0</v>
      </c>
      <c r="K21" s="23">
        <f t="shared" si="0"/>
        <v>375</v>
      </c>
      <c r="L21" s="23" t="s">
        <v>21</v>
      </c>
      <c r="M21" s="23">
        <f t="shared" si="1"/>
        <v>375</v>
      </c>
      <c r="W21" s="25"/>
      <c r="X21" s="26"/>
      <c r="Y21" s="26"/>
    </row>
    <row r="22" spans="1:25" s="24" customFormat="1" ht="26.45" customHeight="1" x14ac:dyDescent="0.2">
      <c r="A22" s="21" t="s">
        <v>61</v>
      </c>
      <c r="B22" s="22" t="s">
        <v>52</v>
      </c>
      <c r="C22" s="21" t="s">
        <v>49</v>
      </c>
      <c r="D22" s="23">
        <v>1</v>
      </c>
      <c r="E22" s="21" t="s">
        <v>20</v>
      </c>
      <c r="F22" s="23"/>
      <c r="G22" s="23">
        <v>350</v>
      </c>
      <c r="H22" s="23">
        <v>0</v>
      </c>
      <c r="I22" s="23">
        <v>10</v>
      </c>
      <c r="J22" s="23">
        <v>0</v>
      </c>
      <c r="K22" s="23">
        <f t="shared" si="0"/>
        <v>360</v>
      </c>
      <c r="L22" s="23" t="s">
        <v>21</v>
      </c>
      <c r="M22" s="23">
        <f t="shared" si="1"/>
        <v>360</v>
      </c>
      <c r="W22" s="25"/>
      <c r="X22" s="26"/>
      <c r="Y22" s="26"/>
    </row>
    <row r="23" spans="1:25" s="24" customFormat="1" ht="26.45" customHeight="1" x14ac:dyDescent="0.2">
      <c r="A23" s="21" t="s">
        <v>64</v>
      </c>
      <c r="B23" s="22" t="s">
        <v>713</v>
      </c>
      <c r="C23" s="21" t="s">
        <v>49</v>
      </c>
      <c r="D23" s="23">
        <v>3</v>
      </c>
      <c r="E23" s="21" t="s">
        <v>27</v>
      </c>
      <c r="F23" s="23"/>
      <c r="G23" s="23">
        <v>300</v>
      </c>
      <c r="H23" s="23">
        <v>5</v>
      </c>
      <c r="I23" s="23">
        <v>10</v>
      </c>
      <c r="J23" s="23">
        <v>0</v>
      </c>
      <c r="K23" s="23">
        <v>315</v>
      </c>
      <c r="L23" s="23" t="s">
        <v>21</v>
      </c>
      <c r="M23" s="23">
        <f t="shared" si="1"/>
        <v>945</v>
      </c>
      <c r="W23" s="25"/>
      <c r="X23" s="26"/>
      <c r="Y23" s="26"/>
    </row>
    <row r="24" spans="1:25" s="24" customFormat="1" ht="25.9" customHeight="1" x14ac:dyDescent="0.2">
      <c r="A24" s="21" t="s">
        <v>577</v>
      </c>
      <c r="B24" s="22" t="s">
        <v>54</v>
      </c>
      <c r="C24" s="21" t="s">
        <v>55</v>
      </c>
      <c r="D24" s="23">
        <v>1</v>
      </c>
      <c r="E24" s="21" t="s">
        <v>20</v>
      </c>
      <c r="F24" s="23"/>
      <c r="G24" s="23">
        <v>50</v>
      </c>
      <c r="H24" s="23">
        <v>5</v>
      </c>
      <c r="I24" s="23">
        <v>12</v>
      </c>
      <c r="J24" s="23">
        <v>0</v>
      </c>
      <c r="K24" s="23">
        <v>0</v>
      </c>
      <c r="L24" s="23" t="s">
        <v>21</v>
      </c>
      <c r="M24" s="23">
        <v>67</v>
      </c>
      <c r="W24" s="25"/>
      <c r="X24" s="26"/>
      <c r="Y24" s="26"/>
    </row>
    <row r="25" spans="1:25" s="24" customFormat="1" ht="25.9" customHeight="1" x14ac:dyDescent="0.2">
      <c r="A25" s="21" t="s">
        <v>732</v>
      </c>
      <c r="B25" s="22" t="s">
        <v>714</v>
      </c>
      <c r="C25" s="21" t="s">
        <v>56</v>
      </c>
      <c r="D25" s="23">
        <v>3</v>
      </c>
      <c r="E25" s="21" t="s">
        <v>20</v>
      </c>
      <c r="F25" s="23"/>
      <c r="G25" s="23">
        <v>350</v>
      </c>
      <c r="H25" s="23">
        <v>0</v>
      </c>
      <c r="I25" s="23">
        <v>0</v>
      </c>
      <c r="J25" s="23">
        <v>0</v>
      </c>
      <c r="K25" s="23">
        <f>SUM(G25:J25)</f>
        <v>350</v>
      </c>
      <c r="L25" s="23" t="s">
        <v>21</v>
      </c>
      <c r="M25" s="23">
        <f>SUM(D25*K25)</f>
        <v>1050</v>
      </c>
      <c r="W25" s="25"/>
      <c r="X25" s="26"/>
      <c r="Y25" s="26"/>
    </row>
    <row r="26" spans="1:25" s="24" customFormat="1" ht="12.75" customHeight="1" x14ac:dyDescent="0.2">
      <c r="A26" s="21" t="s">
        <v>733</v>
      </c>
      <c r="B26" s="22" t="s">
        <v>57</v>
      </c>
      <c r="C26" s="59" t="s">
        <v>58</v>
      </c>
      <c r="D26" s="23">
        <v>2</v>
      </c>
      <c r="E26" s="23" t="s">
        <v>20</v>
      </c>
      <c r="F26" s="23" t="s">
        <v>59</v>
      </c>
      <c r="G26" s="23">
        <v>100</v>
      </c>
      <c r="H26" s="23">
        <v>5</v>
      </c>
      <c r="I26" s="23">
        <v>7</v>
      </c>
      <c r="J26" s="23">
        <v>0</v>
      </c>
      <c r="K26" s="23">
        <f>G26+H26+I26+J26</f>
        <v>112</v>
      </c>
      <c r="L26" s="23" t="s">
        <v>60</v>
      </c>
      <c r="M26" s="23">
        <f>D26*K26</f>
        <v>224</v>
      </c>
    </row>
    <row r="27" spans="1:25" s="24" customFormat="1" ht="12.75" customHeight="1" x14ac:dyDescent="0.2">
      <c r="A27" s="21" t="s">
        <v>734</v>
      </c>
      <c r="B27" s="22" t="s">
        <v>737</v>
      </c>
      <c r="C27" s="59" t="s">
        <v>63</v>
      </c>
      <c r="D27" s="23">
        <v>3</v>
      </c>
      <c r="E27" s="23" t="s">
        <v>20</v>
      </c>
      <c r="F27" s="23"/>
      <c r="G27" s="23">
        <v>100</v>
      </c>
      <c r="H27" s="23">
        <v>5</v>
      </c>
      <c r="I27" s="23">
        <v>15</v>
      </c>
      <c r="J27" s="23">
        <v>0</v>
      </c>
      <c r="K27" s="23">
        <v>120</v>
      </c>
      <c r="L27" s="23" t="s">
        <v>21</v>
      </c>
      <c r="M27" s="23">
        <v>360</v>
      </c>
    </row>
    <row r="28" spans="1:25" s="24" customFormat="1" ht="12.75" customHeight="1" x14ac:dyDescent="0.2">
      <c r="A28" s="21" t="s">
        <v>735</v>
      </c>
      <c r="B28" s="22" t="s">
        <v>727</v>
      </c>
      <c r="C28" s="59" t="s">
        <v>63</v>
      </c>
      <c r="D28" s="23">
        <v>2</v>
      </c>
      <c r="E28" s="23" t="s">
        <v>20</v>
      </c>
      <c r="F28" s="23"/>
      <c r="G28" s="23">
        <v>100</v>
      </c>
      <c r="H28" s="23">
        <v>5</v>
      </c>
      <c r="I28" s="23">
        <v>15</v>
      </c>
      <c r="J28" s="23">
        <v>0</v>
      </c>
      <c r="K28" s="23">
        <v>120</v>
      </c>
      <c r="L28" s="23" t="s">
        <v>60</v>
      </c>
      <c r="M28" s="23">
        <v>360</v>
      </c>
    </row>
    <row r="29" spans="1:25" s="24" customFormat="1" ht="13.15" customHeight="1" x14ac:dyDescent="0.2">
      <c r="A29" s="21" t="s">
        <v>736</v>
      </c>
      <c r="B29" s="22" t="s">
        <v>62</v>
      </c>
      <c r="C29" s="21" t="s">
        <v>63</v>
      </c>
      <c r="D29" s="23">
        <v>2</v>
      </c>
      <c r="E29" s="21" t="s">
        <v>20</v>
      </c>
      <c r="F29" s="23" t="s">
        <v>41</v>
      </c>
      <c r="G29" s="23">
        <v>540</v>
      </c>
      <c r="H29" s="23">
        <v>25</v>
      </c>
      <c r="I29" s="23">
        <v>20</v>
      </c>
      <c r="J29" s="23">
        <v>0</v>
      </c>
      <c r="K29" s="23">
        <f>SUM(G29:J29)</f>
        <v>585</v>
      </c>
      <c r="L29" s="23" t="s">
        <v>21</v>
      </c>
      <c r="M29" s="23">
        <f>SUM(D29*K29)</f>
        <v>1170</v>
      </c>
      <c r="W29" s="25"/>
      <c r="X29" s="26"/>
      <c r="Y29" s="26"/>
    </row>
    <row r="30" spans="1:25" ht="12.75" customHeight="1" x14ac:dyDescent="0.25">
      <c r="A30" s="31" t="s">
        <v>807</v>
      </c>
      <c r="B30" s="111" t="s">
        <v>65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06"/>
      <c r="W30" s="6"/>
      <c r="X30" s="10"/>
      <c r="Y30" s="10"/>
    </row>
    <row r="31" spans="1:25" ht="15.75" customHeight="1" x14ac:dyDescent="0.2">
      <c r="A31" s="114" t="s">
        <v>66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W31" s="6"/>
      <c r="X31" s="10"/>
      <c r="Y31" s="10"/>
    </row>
    <row r="32" spans="1:25" ht="12.75" customHeight="1" x14ac:dyDescent="0.2">
      <c r="A32" s="108" t="s">
        <v>2</v>
      </c>
      <c r="B32" s="115" t="s">
        <v>3</v>
      </c>
      <c r="C32" s="109" t="s">
        <v>4</v>
      </c>
      <c r="D32" s="109" t="s">
        <v>5</v>
      </c>
      <c r="E32" s="109" t="s">
        <v>6</v>
      </c>
      <c r="F32" s="109" t="s">
        <v>7</v>
      </c>
      <c r="G32" s="109" t="s">
        <v>8</v>
      </c>
      <c r="H32" s="109"/>
      <c r="I32" s="109"/>
      <c r="J32" s="109"/>
      <c r="K32" s="109"/>
      <c r="L32" s="109" t="s">
        <v>9</v>
      </c>
      <c r="M32" s="109" t="s">
        <v>10</v>
      </c>
      <c r="W32" s="6"/>
      <c r="X32" s="10"/>
      <c r="Y32" s="10"/>
    </row>
    <row r="33" spans="1:25" ht="23.85" customHeight="1" x14ac:dyDescent="0.2">
      <c r="A33" s="108"/>
      <c r="B33" s="115"/>
      <c r="C33" s="109"/>
      <c r="D33" s="109"/>
      <c r="E33" s="109"/>
      <c r="F33" s="109"/>
      <c r="G33" s="7" t="s">
        <v>11</v>
      </c>
      <c r="H33" s="7" t="s">
        <v>12</v>
      </c>
      <c r="I33" s="7" t="s">
        <v>13</v>
      </c>
      <c r="J33" s="7" t="s">
        <v>14</v>
      </c>
      <c r="K33" s="7" t="s">
        <v>15</v>
      </c>
      <c r="L33" s="109"/>
      <c r="M33" s="109"/>
      <c r="W33" s="6"/>
      <c r="X33" s="10"/>
      <c r="Y33" s="10"/>
    </row>
    <row r="34" spans="1:25" s="35" customFormat="1" ht="12.75" customHeight="1" x14ac:dyDescent="0.2">
      <c r="A34" s="33">
        <v>1</v>
      </c>
      <c r="B34" s="116" t="s">
        <v>67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</row>
    <row r="35" spans="1:25" ht="27.75" customHeight="1" x14ac:dyDescent="0.2">
      <c r="A35" s="31" t="s">
        <v>17</v>
      </c>
      <c r="B35" s="36" t="s">
        <v>68</v>
      </c>
      <c r="C35" s="31" t="s">
        <v>69</v>
      </c>
      <c r="D35" s="37"/>
      <c r="E35" s="37" t="s">
        <v>70</v>
      </c>
      <c r="F35" s="37"/>
      <c r="G35" s="37">
        <v>90</v>
      </c>
      <c r="H35" s="37">
        <v>7</v>
      </c>
      <c r="I35" s="37">
        <v>0</v>
      </c>
      <c r="J35" s="37">
        <v>0</v>
      </c>
      <c r="K35" s="37">
        <f t="shared" ref="K35:K44" si="2">SUM(G35:J35)</f>
        <v>97</v>
      </c>
      <c r="L35" s="37" t="s">
        <v>71</v>
      </c>
      <c r="M35" s="37">
        <f t="shared" ref="M35:M44" si="3">SUM(D35*K35)</f>
        <v>0</v>
      </c>
    </row>
    <row r="36" spans="1:25" ht="14.85" customHeight="1" x14ac:dyDescent="0.2">
      <c r="A36" s="21" t="s">
        <v>22</v>
      </c>
      <c r="B36" s="22" t="s">
        <v>72</v>
      </c>
      <c r="C36" s="21" t="s">
        <v>73</v>
      </c>
      <c r="D36" s="23">
        <v>3</v>
      </c>
      <c r="E36" s="23" t="s">
        <v>74</v>
      </c>
      <c r="F36" s="23" t="s">
        <v>41</v>
      </c>
      <c r="G36" s="23">
        <v>60</v>
      </c>
      <c r="H36" s="23">
        <v>6</v>
      </c>
      <c r="I36" s="23">
        <v>12</v>
      </c>
      <c r="J36" s="23">
        <v>0</v>
      </c>
      <c r="K36" s="23">
        <f t="shared" si="2"/>
        <v>78</v>
      </c>
      <c r="L36" s="23" t="s">
        <v>71</v>
      </c>
      <c r="M36" s="23">
        <f t="shared" si="3"/>
        <v>234</v>
      </c>
    </row>
    <row r="37" spans="1:25" ht="14.85" customHeight="1" x14ac:dyDescent="0.2">
      <c r="A37" s="21" t="s">
        <v>24</v>
      </c>
      <c r="B37" s="22" t="s">
        <v>75</v>
      </c>
      <c r="C37" s="21" t="s">
        <v>76</v>
      </c>
      <c r="D37" s="23">
        <v>7</v>
      </c>
      <c r="E37" s="23" t="s">
        <v>77</v>
      </c>
      <c r="F37" s="23" t="s">
        <v>41</v>
      </c>
      <c r="G37" s="23">
        <v>70</v>
      </c>
      <c r="H37" s="23">
        <v>20</v>
      </c>
      <c r="I37" s="23">
        <v>15</v>
      </c>
      <c r="J37" s="23">
        <v>0</v>
      </c>
      <c r="K37" s="23">
        <f t="shared" si="2"/>
        <v>105</v>
      </c>
      <c r="L37" s="23" t="s">
        <v>71</v>
      </c>
      <c r="M37" s="23">
        <f t="shared" si="3"/>
        <v>735</v>
      </c>
    </row>
    <row r="38" spans="1:25" ht="14.85" customHeight="1" x14ac:dyDescent="0.2">
      <c r="A38" s="21" t="s">
        <v>28</v>
      </c>
      <c r="B38" s="22" t="s">
        <v>78</v>
      </c>
      <c r="C38" s="21" t="s">
        <v>76</v>
      </c>
      <c r="D38" s="23">
        <v>6</v>
      </c>
      <c r="E38" s="23" t="s">
        <v>77</v>
      </c>
      <c r="F38" s="23" t="s">
        <v>41</v>
      </c>
      <c r="G38" s="23">
        <v>60</v>
      </c>
      <c r="H38" s="23">
        <v>20</v>
      </c>
      <c r="I38" s="23">
        <v>15</v>
      </c>
      <c r="J38" s="23">
        <v>0</v>
      </c>
      <c r="K38" s="23">
        <f t="shared" si="2"/>
        <v>95</v>
      </c>
      <c r="L38" s="23" t="s">
        <v>71</v>
      </c>
      <c r="M38" s="23">
        <f t="shared" si="3"/>
        <v>570</v>
      </c>
    </row>
    <row r="39" spans="1:25" ht="14.85" customHeight="1" x14ac:dyDescent="0.2">
      <c r="A39" s="21" t="s">
        <v>31</v>
      </c>
      <c r="B39" s="22" t="s">
        <v>79</v>
      </c>
      <c r="C39" s="21" t="s">
        <v>26</v>
      </c>
      <c r="D39" s="23">
        <v>4</v>
      </c>
      <c r="E39" s="23" t="s">
        <v>80</v>
      </c>
      <c r="F39" s="23" t="s">
        <v>81</v>
      </c>
      <c r="G39" s="23">
        <v>90</v>
      </c>
      <c r="H39" s="23">
        <v>10</v>
      </c>
      <c r="I39" s="23">
        <v>13</v>
      </c>
      <c r="J39" s="23">
        <v>0</v>
      </c>
      <c r="K39" s="23">
        <f t="shared" si="2"/>
        <v>113</v>
      </c>
      <c r="L39" s="23" t="s">
        <v>71</v>
      </c>
      <c r="M39" s="23">
        <f t="shared" si="3"/>
        <v>452</v>
      </c>
    </row>
    <row r="40" spans="1:25" ht="14.85" customHeight="1" x14ac:dyDescent="0.2">
      <c r="A40" s="21" t="s">
        <v>35</v>
      </c>
      <c r="B40" s="22" t="s">
        <v>82</v>
      </c>
      <c r="C40" s="21" t="s">
        <v>26</v>
      </c>
      <c r="D40" s="23">
        <v>3</v>
      </c>
      <c r="E40" s="23" t="s">
        <v>83</v>
      </c>
      <c r="F40" s="23" t="s">
        <v>84</v>
      </c>
      <c r="G40" s="23">
        <v>40</v>
      </c>
      <c r="H40" s="23">
        <v>8</v>
      </c>
      <c r="I40" s="23">
        <v>12</v>
      </c>
      <c r="J40" s="23">
        <v>0</v>
      </c>
      <c r="K40" s="23">
        <f t="shared" si="2"/>
        <v>60</v>
      </c>
      <c r="L40" s="23" t="s">
        <v>71</v>
      </c>
      <c r="M40" s="23">
        <f t="shared" si="3"/>
        <v>180</v>
      </c>
    </row>
    <row r="41" spans="1:25" ht="14.85" customHeight="1" x14ac:dyDescent="0.2">
      <c r="A41" s="21" t="s">
        <v>37</v>
      </c>
      <c r="B41" s="22" t="s">
        <v>85</v>
      </c>
      <c r="C41" s="21" t="s">
        <v>30</v>
      </c>
      <c r="D41" s="23">
        <v>3</v>
      </c>
      <c r="E41" s="23" t="s">
        <v>86</v>
      </c>
      <c r="F41" s="23" t="s">
        <v>87</v>
      </c>
      <c r="G41" s="23">
        <v>50</v>
      </c>
      <c r="H41" s="23">
        <v>7</v>
      </c>
      <c r="I41" s="23">
        <v>12</v>
      </c>
      <c r="J41" s="23">
        <v>0</v>
      </c>
      <c r="K41" s="23">
        <f t="shared" si="2"/>
        <v>69</v>
      </c>
      <c r="L41" s="23" t="s">
        <v>71</v>
      </c>
      <c r="M41" s="23">
        <f t="shared" si="3"/>
        <v>207</v>
      </c>
    </row>
    <row r="42" spans="1:25" ht="57" customHeight="1" x14ac:dyDescent="0.2">
      <c r="A42" s="21" t="s">
        <v>39</v>
      </c>
      <c r="B42" s="22" t="s">
        <v>88</v>
      </c>
      <c r="C42" s="21" t="s">
        <v>89</v>
      </c>
      <c r="D42" s="23">
        <v>3</v>
      </c>
      <c r="E42" s="23" t="s">
        <v>90</v>
      </c>
      <c r="F42" s="23" t="s">
        <v>41</v>
      </c>
      <c r="G42" s="23">
        <v>72</v>
      </c>
      <c r="H42" s="23">
        <v>7</v>
      </c>
      <c r="I42" s="23">
        <v>12</v>
      </c>
      <c r="J42" s="23">
        <v>0</v>
      </c>
      <c r="K42" s="23">
        <f t="shared" si="2"/>
        <v>91</v>
      </c>
      <c r="L42" s="23" t="s">
        <v>71</v>
      </c>
      <c r="M42" s="23">
        <f t="shared" si="3"/>
        <v>273</v>
      </c>
    </row>
    <row r="43" spans="1:25" ht="27.75" customHeight="1" x14ac:dyDescent="0.2">
      <c r="A43" s="21" t="s">
        <v>42</v>
      </c>
      <c r="B43" s="22" t="s">
        <v>91</v>
      </c>
      <c r="C43" s="21" t="s">
        <v>92</v>
      </c>
      <c r="D43" s="23">
        <v>3</v>
      </c>
      <c r="E43" s="23" t="s">
        <v>93</v>
      </c>
      <c r="F43" s="23" t="s">
        <v>94</v>
      </c>
      <c r="G43" s="23">
        <v>96</v>
      </c>
      <c r="H43" s="23">
        <v>8</v>
      </c>
      <c r="I43" s="23">
        <v>14</v>
      </c>
      <c r="J43" s="23">
        <v>0</v>
      </c>
      <c r="K43" s="23">
        <f t="shared" si="2"/>
        <v>118</v>
      </c>
      <c r="L43" s="23" t="s">
        <v>71</v>
      </c>
      <c r="M43" s="23">
        <f t="shared" si="3"/>
        <v>354</v>
      </c>
    </row>
    <row r="44" spans="1:25" ht="27.75" customHeight="1" x14ac:dyDescent="0.2">
      <c r="A44" s="21" t="s">
        <v>45</v>
      </c>
      <c r="B44" s="22" t="s">
        <v>95</v>
      </c>
      <c r="C44" s="21" t="s">
        <v>96</v>
      </c>
      <c r="D44" s="23">
        <v>2</v>
      </c>
      <c r="E44" s="23" t="s">
        <v>77</v>
      </c>
      <c r="F44" s="23" t="s">
        <v>97</v>
      </c>
      <c r="G44" s="23">
        <v>60</v>
      </c>
      <c r="H44" s="23">
        <v>10</v>
      </c>
      <c r="I44" s="23">
        <v>14</v>
      </c>
      <c r="J44" s="23">
        <v>0</v>
      </c>
      <c r="K44" s="23">
        <f t="shared" si="2"/>
        <v>84</v>
      </c>
      <c r="L44" s="23" t="s">
        <v>71</v>
      </c>
      <c r="M44" s="23">
        <f t="shared" si="3"/>
        <v>168</v>
      </c>
    </row>
    <row r="45" spans="1:25" ht="14.85" customHeight="1" x14ac:dyDescent="0.2">
      <c r="A45" s="21" t="s">
        <v>47</v>
      </c>
      <c r="B45" s="39" t="s">
        <v>98</v>
      </c>
      <c r="C45" s="21" t="s">
        <v>99</v>
      </c>
      <c r="D45" s="23">
        <v>3</v>
      </c>
      <c r="E45" s="37" t="s">
        <v>20</v>
      </c>
      <c r="F45" s="23" t="s">
        <v>100</v>
      </c>
      <c r="G45" s="23">
        <v>90</v>
      </c>
      <c r="H45" s="23">
        <v>10</v>
      </c>
      <c r="I45" s="23">
        <v>12</v>
      </c>
      <c r="J45" s="23">
        <v>0</v>
      </c>
      <c r="K45" s="23">
        <v>102</v>
      </c>
      <c r="L45" s="23" t="s">
        <v>71</v>
      </c>
      <c r="M45" s="23">
        <v>309</v>
      </c>
    </row>
    <row r="46" spans="1:25" ht="14.85" customHeight="1" x14ac:dyDescent="0.2">
      <c r="A46" s="21" t="s">
        <v>50</v>
      </c>
      <c r="B46" s="22" t="s">
        <v>101</v>
      </c>
      <c r="C46" s="21" t="s">
        <v>102</v>
      </c>
      <c r="D46" s="23">
        <v>10</v>
      </c>
      <c r="E46" s="37" t="s">
        <v>20</v>
      </c>
      <c r="F46" s="23"/>
      <c r="G46" s="23">
        <v>15</v>
      </c>
      <c r="H46" s="23">
        <v>1</v>
      </c>
      <c r="I46" s="23"/>
      <c r="J46" s="23"/>
      <c r="K46" s="23">
        <v>16</v>
      </c>
      <c r="L46" s="23"/>
      <c r="M46" s="23">
        <v>160</v>
      </c>
    </row>
    <row r="47" spans="1:25" ht="27.75" customHeight="1" x14ac:dyDescent="0.2">
      <c r="A47" s="21" t="s">
        <v>53</v>
      </c>
      <c r="B47" s="22" t="s">
        <v>103</v>
      </c>
      <c r="C47" s="21" t="s">
        <v>102</v>
      </c>
      <c r="D47" s="23"/>
      <c r="E47" s="23" t="s">
        <v>70</v>
      </c>
      <c r="F47" s="23" t="s">
        <v>104</v>
      </c>
      <c r="G47" s="23">
        <v>24</v>
      </c>
      <c r="H47" s="23">
        <v>4</v>
      </c>
      <c r="I47" s="23">
        <v>0</v>
      </c>
      <c r="J47" s="23">
        <v>0</v>
      </c>
      <c r="K47" s="23">
        <f>SUM(G47:J47)</f>
        <v>28</v>
      </c>
      <c r="L47" s="23" t="s">
        <v>71</v>
      </c>
      <c r="M47" s="23">
        <f>SUM(D47*K47)</f>
        <v>0</v>
      </c>
    </row>
    <row r="48" spans="1:25" ht="12.75" customHeight="1" x14ac:dyDescent="0.2">
      <c r="A48" s="31" t="s">
        <v>61</v>
      </c>
      <c r="B48" s="111" t="s">
        <v>65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spans="1:13" ht="12.75" customHeight="1" x14ac:dyDescent="0.2">
      <c r="A49" s="33" t="s">
        <v>105</v>
      </c>
      <c r="B49" s="116" t="s">
        <v>106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3" s="24" customFormat="1" ht="24" customHeight="1" x14ac:dyDescent="0.2">
      <c r="A50" s="21" t="s">
        <v>107</v>
      </c>
      <c r="B50" s="22" t="s">
        <v>108</v>
      </c>
      <c r="C50" s="21" t="s">
        <v>109</v>
      </c>
      <c r="D50" s="28">
        <v>3</v>
      </c>
      <c r="E50" s="21" t="s">
        <v>20</v>
      </c>
      <c r="F50" s="40" t="s">
        <v>110</v>
      </c>
      <c r="G50" s="41">
        <v>60</v>
      </c>
      <c r="H50" s="41">
        <v>10</v>
      </c>
      <c r="I50" s="41">
        <v>10</v>
      </c>
      <c r="J50" s="41">
        <v>0</v>
      </c>
      <c r="K50" s="21">
        <f t="shared" ref="K50:K66" si="4">SUM(G50:J50)</f>
        <v>80</v>
      </c>
      <c r="L50" s="23" t="s">
        <v>21</v>
      </c>
      <c r="M50" s="23">
        <f t="shared" ref="M50:M66" si="5">SUM(D50*K50)</f>
        <v>240</v>
      </c>
    </row>
    <row r="51" spans="1:13" s="24" customFormat="1" ht="26.45" customHeight="1" x14ac:dyDescent="0.2">
      <c r="A51" s="21" t="s">
        <v>111</v>
      </c>
      <c r="B51" s="22" t="s">
        <v>715</v>
      </c>
      <c r="C51" s="21" t="s">
        <v>76</v>
      </c>
      <c r="D51" s="42">
        <v>10</v>
      </c>
      <c r="E51" s="21" t="s">
        <v>20</v>
      </c>
      <c r="F51" s="40" t="s">
        <v>110</v>
      </c>
      <c r="G51" s="29">
        <v>8</v>
      </c>
      <c r="H51" s="29">
        <v>1</v>
      </c>
      <c r="I51" s="29">
        <v>0</v>
      </c>
      <c r="J51" s="29">
        <v>0</v>
      </c>
      <c r="K51" s="21">
        <f t="shared" si="4"/>
        <v>9</v>
      </c>
      <c r="L51" s="23" t="s">
        <v>21</v>
      </c>
      <c r="M51" s="23">
        <f t="shared" si="5"/>
        <v>90</v>
      </c>
    </row>
    <row r="52" spans="1:13" s="24" customFormat="1" ht="24" customHeight="1" x14ac:dyDescent="0.2">
      <c r="A52" s="21" t="s">
        <v>113</v>
      </c>
      <c r="B52" s="22" t="s">
        <v>114</v>
      </c>
      <c r="C52" s="21" t="s">
        <v>26</v>
      </c>
      <c r="D52" s="42">
        <v>5</v>
      </c>
      <c r="E52" s="21" t="s">
        <v>115</v>
      </c>
      <c r="F52" s="40" t="s">
        <v>110</v>
      </c>
      <c r="G52" s="29">
        <v>10</v>
      </c>
      <c r="H52" s="29">
        <v>1</v>
      </c>
      <c r="I52" s="29">
        <v>0</v>
      </c>
      <c r="J52" s="29">
        <v>0</v>
      </c>
      <c r="K52" s="21">
        <f t="shared" si="4"/>
        <v>11</v>
      </c>
      <c r="L52" s="23" t="s">
        <v>21</v>
      </c>
      <c r="M52" s="23">
        <f t="shared" si="5"/>
        <v>55</v>
      </c>
    </row>
    <row r="53" spans="1:13" s="24" customFormat="1" ht="26.25" customHeight="1" x14ac:dyDescent="0.2">
      <c r="A53" s="21" t="s">
        <v>116</v>
      </c>
      <c r="B53" s="22" t="s">
        <v>715</v>
      </c>
      <c r="C53" s="21" t="s">
        <v>26</v>
      </c>
      <c r="D53" s="42">
        <v>10</v>
      </c>
      <c r="E53" s="21" t="s">
        <v>20</v>
      </c>
      <c r="F53" s="40" t="s">
        <v>110</v>
      </c>
      <c r="G53" s="29">
        <v>8</v>
      </c>
      <c r="H53" s="29">
        <v>1</v>
      </c>
      <c r="I53" s="29">
        <v>0</v>
      </c>
      <c r="J53" s="29">
        <v>0</v>
      </c>
      <c r="K53" s="21">
        <f t="shared" si="4"/>
        <v>9</v>
      </c>
      <c r="L53" s="23" t="s">
        <v>21</v>
      </c>
      <c r="M53" s="23">
        <f t="shared" si="5"/>
        <v>90</v>
      </c>
    </row>
    <row r="54" spans="1:13" s="24" customFormat="1" ht="24" customHeight="1" x14ac:dyDescent="0.2">
      <c r="A54" s="21" t="s">
        <v>517</v>
      </c>
      <c r="B54" s="22" t="s">
        <v>114</v>
      </c>
      <c r="C54" s="21" t="s">
        <v>30</v>
      </c>
      <c r="D54" s="42">
        <v>5</v>
      </c>
      <c r="E54" s="21" t="s">
        <v>115</v>
      </c>
      <c r="F54" s="40" t="s">
        <v>110</v>
      </c>
      <c r="G54" s="29">
        <v>10</v>
      </c>
      <c r="H54" s="29">
        <v>1</v>
      </c>
      <c r="I54" s="29">
        <v>0</v>
      </c>
      <c r="J54" s="29">
        <v>0</v>
      </c>
      <c r="K54" s="21">
        <f t="shared" si="4"/>
        <v>11</v>
      </c>
      <c r="L54" s="23" t="s">
        <v>21</v>
      </c>
      <c r="M54" s="23">
        <f t="shared" si="5"/>
        <v>55</v>
      </c>
    </row>
    <row r="55" spans="1:13" s="24" customFormat="1" ht="25.5" customHeight="1" x14ac:dyDescent="0.2">
      <c r="A55" s="21" t="s">
        <v>520</v>
      </c>
      <c r="B55" s="22" t="s">
        <v>715</v>
      </c>
      <c r="C55" s="21" t="s">
        <v>30</v>
      </c>
      <c r="D55" s="42">
        <v>10</v>
      </c>
      <c r="E55" s="21" t="s">
        <v>20</v>
      </c>
      <c r="F55" s="40" t="s">
        <v>110</v>
      </c>
      <c r="G55" s="29">
        <v>8</v>
      </c>
      <c r="H55" s="29">
        <v>1</v>
      </c>
      <c r="I55" s="29">
        <v>0</v>
      </c>
      <c r="J55" s="29">
        <v>0</v>
      </c>
      <c r="K55" s="21">
        <f t="shared" si="4"/>
        <v>9</v>
      </c>
      <c r="L55" s="23" t="s">
        <v>21</v>
      </c>
      <c r="M55" s="23">
        <f t="shared" si="5"/>
        <v>90</v>
      </c>
    </row>
    <row r="56" spans="1:13" s="24" customFormat="1" ht="24" customHeight="1" x14ac:dyDescent="0.2">
      <c r="A56" s="21" t="s">
        <v>522</v>
      </c>
      <c r="B56" s="22" t="s">
        <v>108</v>
      </c>
      <c r="C56" s="21" t="s">
        <v>117</v>
      </c>
      <c r="D56" s="28">
        <v>3</v>
      </c>
      <c r="E56" s="21" t="s">
        <v>20</v>
      </c>
      <c r="F56" s="40" t="s">
        <v>110</v>
      </c>
      <c r="G56" s="41">
        <v>60</v>
      </c>
      <c r="H56" s="41">
        <v>10</v>
      </c>
      <c r="I56" s="41">
        <v>10</v>
      </c>
      <c r="J56" s="41">
        <v>0</v>
      </c>
      <c r="K56" s="21">
        <f t="shared" si="4"/>
        <v>80</v>
      </c>
      <c r="L56" s="23" t="s">
        <v>21</v>
      </c>
      <c r="M56" s="23">
        <f t="shared" si="5"/>
        <v>240</v>
      </c>
    </row>
    <row r="57" spans="1:13" s="24" customFormat="1" ht="25.5" customHeight="1" x14ac:dyDescent="0.2">
      <c r="A57" s="21" t="s">
        <v>123</v>
      </c>
      <c r="B57" s="22" t="s">
        <v>715</v>
      </c>
      <c r="C57" s="21" t="s">
        <v>33</v>
      </c>
      <c r="D57" s="42">
        <v>10</v>
      </c>
      <c r="E57" s="21" t="s">
        <v>20</v>
      </c>
      <c r="F57" s="40" t="s">
        <v>110</v>
      </c>
      <c r="G57" s="29">
        <v>7</v>
      </c>
      <c r="H57" s="29">
        <v>1</v>
      </c>
      <c r="I57" s="29">
        <v>0</v>
      </c>
      <c r="J57" s="29">
        <v>0</v>
      </c>
      <c r="K57" s="21">
        <f t="shared" si="4"/>
        <v>8</v>
      </c>
      <c r="L57" s="23" t="s">
        <v>21</v>
      </c>
      <c r="M57" s="23">
        <f t="shared" si="5"/>
        <v>80</v>
      </c>
    </row>
    <row r="58" spans="1:13" s="24" customFormat="1" ht="24" customHeight="1" x14ac:dyDescent="0.2">
      <c r="A58" s="21" t="s">
        <v>526</v>
      </c>
      <c r="B58" s="22" t="s">
        <v>114</v>
      </c>
      <c r="C58" s="21" t="s">
        <v>44</v>
      </c>
      <c r="D58" s="42">
        <v>5</v>
      </c>
      <c r="E58" s="21" t="s">
        <v>115</v>
      </c>
      <c r="F58" s="40" t="s">
        <v>110</v>
      </c>
      <c r="G58" s="29">
        <v>10</v>
      </c>
      <c r="H58" s="29">
        <v>1</v>
      </c>
      <c r="I58" s="29">
        <v>0</v>
      </c>
      <c r="J58" s="29">
        <v>0</v>
      </c>
      <c r="K58" s="21">
        <f t="shared" si="4"/>
        <v>11</v>
      </c>
      <c r="L58" s="23" t="s">
        <v>21</v>
      </c>
      <c r="M58" s="23">
        <f t="shared" si="5"/>
        <v>55</v>
      </c>
    </row>
    <row r="59" spans="1:13" s="24" customFormat="1" ht="13.15" customHeight="1" x14ac:dyDescent="0.2">
      <c r="A59" s="21" t="s">
        <v>738</v>
      </c>
      <c r="B59" s="22" t="s">
        <v>112</v>
      </c>
      <c r="C59" s="21" t="s">
        <v>44</v>
      </c>
      <c r="D59" s="42">
        <v>10</v>
      </c>
      <c r="E59" s="21" t="s">
        <v>20</v>
      </c>
      <c r="F59" s="40" t="s">
        <v>110</v>
      </c>
      <c r="G59" s="29">
        <v>8</v>
      </c>
      <c r="H59" s="29">
        <v>1</v>
      </c>
      <c r="I59" s="29">
        <v>0</v>
      </c>
      <c r="J59" s="29">
        <v>0</v>
      </c>
      <c r="K59" s="21">
        <f t="shared" si="4"/>
        <v>9</v>
      </c>
      <c r="L59" s="23" t="s">
        <v>21</v>
      </c>
      <c r="M59" s="23">
        <f t="shared" si="5"/>
        <v>90</v>
      </c>
    </row>
    <row r="60" spans="1:13" s="24" customFormat="1" ht="24" customHeight="1" x14ac:dyDescent="0.2">
      <c r="A60" s="21" t="s">
        <v>739</v>
      </c>
      <c r="B60" s="22" t="s">
        <v>114</v>
      </c>
      <c r="C60" s="21" t="s">
        <v>49</v>
      </c>
      <c r="D60" s="42">
        <v>5</v>
      </c>
      <c r="E60" s="21" t="s">
        <v>115</v>
      </c>
      <c r="F60" s="40" t="s">
        <v>110</v>
      </c>
      <c r="G60" s="29">
        <v>10</v>
      </c>
      <c r="H60" s="29">
        <v>1</v>
      </c>
      <c r="I60" s="29">
        <v>0</v>
      </c>
      <c r="J60" s="29">
        <v>0</v>
      </c>
      <c r="K60" s="21">
        <f t="shared" si="4"/>
        <v>11</v>
      </c>
      <c r="L60" s="23" t="s">
        <v>21</v>
      </c>
      <c r="M60" s="23">
        <f t="shared" si="5"/>
        <v>55</v>
      </c>
    </row>
    <row r="61" spans="1:13" s="24" customFormat="1" ht="29.25" customHeight="1" x14ac:dyDescent="0.2">
      <c r="A61" s="21" t="s">
        <v>740</v>
      </c>
      <c r="B61" s="22" t="s">
        <v>715</v>
      </c>
      <c r="C61" s="21" t="s">
        <v>49</v>
      </c>
      <c r="D61" s="42">
        <v>10</v>
      </c>
      <c r="E61" s="21" t="s">
        <v>20</v>
      </c>
      <c r="F61" s="40" t="s">
        <v>110</v>
      </c>
      <c r="G61" s="29">
        <v>8</v>
      </c>
      <c r="H61" s="29">
        <v>1</v>
      </c>
      <c r="I61" s="29">
        <v>0</v>
      </c>
      <c r="J61" s="29">
        <v>0</v>
      </c>
      <c r="K61" s="21">
        <f t="shared" si="4"/>
        <v>9</v>
      </c>
      <c r="L61" s="23" t="s">
        <v>21</v>
      </c>
      <c r="M61" s="23">
        <f t="shared" si="5"/>
        <v>90</v>
      </c>
    </row>
    <row r="62" spans="1:13" s="24" customFormat="1" ht="24" customHeight="1" x14ac:dyDescent="0.2">
      <c r="A62" s="21" t="s">
        <v>741</v>
      </c>
      <c r="B62" s="22" t="s">
        <v>114</v>
      </c>
      <c r="C62" s="21" t="s">
        <v>99</v>
      </c>
      <c r="D62" s="42">
        <v>5</v>
      </c>
      <c r="E62" s="21" t="s">
        <v>115</v>
      </c>
      <c r="F62" s="40" t="s">
        <v>110</v>
      </c>
      <c r="G62" s="29">
        <v>10</v>
      </c>
      <c r="H62" s="29">
        <v>1</v>
      </c>
      <c r="I62" s="29">
        <v>0</v>
      </c>
      <c r="J62" s="29">
        <v>0</v>
      </c>
      <c r="K62" s="21">
        <f t="shared" si="4"/>
        <v>11</v>
      </c>
      <c r="L62" s="23" t="s">
        <v>21</v>
      </c>
      <c r="M62" s="23">
        <f t="shared" si="5"/>
        <v>55</v>
      </c>
    </row>
    <row r="63" spans="1:13" s="24" customFormat="1" ht="27" customHeight="1" x14ac:dyDescent="0.2">
      <c r="A63" s="21" t="s">
        <v>742</v>
      </c>
      <c r="B63" s="22" t="s">
        <v>715</v>
      </c>
      <c r="C63" s="21" t="s">
        <v>99</v>
      </c>
      <c r="D63" s="42">
        <v>10</v>
      </c>
      <c r="E63" s="21" t="s">
        <v>20</v>
      </c>
      <c r="F63" s="40" t="s">
        <v>110</v>
      </c>
      <c r="G63" s="29">
        <v>7</v>
      </c>
      <c r="H63" s="29">
        <v>1</v>
      </c>
      <c r="I63" s="29">
        <v>0</v>
      </c>
      <c r="J63" s="29">
        <v>0</v>
      </c>
      <c r="K63" s="21">
        <f t="shared" si="4"/>
        <v>8</v>
      </c>
      <c r="L63" s="23" t="s">
        <v>21</v>
      </c>
      <c r="M63" s="23">
        <f t="shared" si="5"/>
        <v>80</v>
      </c>
    </row>
    <row r="64" spans="1:13" s="24" customFormat="1" ht="24" customHeight="1" x14ac:dyDescent="0.2">
      <c r="A64" s="21" t="s">
        <v>743</v>
      </c>
      <c r="B64" s="22" t="s">
        <v>114</v>
      </c>
      <c r="C64" s="21" t="s">
        <v>118</v>
      </c>
      <c r="D64" s="42">
        <v>5</v>
      </c>
      <c r="E64" s="21" t="s">
        <v>115</v>
      </c>
      <c r="F64" s="40" t="s">
        <v>110</v>
      </c>
      <c r="G64" s="29">
        <v>10</v>
      </c>
      <c r="H64" s="29">
        <v>1</v>
      </c>
      <c r="I64" s="29">
        <v>0</v>
      </c>
      <c r="J64" s="29">
        <v>0</v>
      </c>
      <c r="K64" s="21">
        <f t="shared" si="4"/>
        <v>11</v>
      </c>
      <c r="L64" s="23" t="s">
        <v>21</v>
      </c>
      <c r="M64" s="23">
        <f t="shared" si="5"/>
        <v>55</v>
      </c>
    </row>
    <row r="65" spans="1:13" s="24" customFormat="1" ht="28.5" customHeight="1" x14ac:dyDescent="0.2">
      <c r="A65" s="21" t="s">
        <v>744</v>
      </c>
      <c r="B65" s="22" t="s">
        <v>715</v>
      </c>
      <c r="C65" s="21" t="s">
        <v>118</v>
      </c>
      <c r="D65" s="42">
        <v>10</v>
      </c>
      <c r="E65" s="21" t="s">
        <v>20</v>
      </c>
      <c r="F65" s="40" t="s">
        <v>110</v>
      </c>
      <c r="G65" s="29">
        <v>8</v>
      </c>
      <c r="H65" s="29">
        <v>1</v>
      </c>
      <c r="I65" s="29">
        <v>0</v>
      </c>
      <c r="J65" s="29">
        <v>0</v>
      </c>
      <c r="K65" s="21">
        <f t="shared" si="4"/>
        <v>9</v>
      </c>
      <c r="L65" s="23" t="s">
        <v>21</v>
      </c>
      <c r="M65" s="23">
        <f t="shared" si="5"/>
        <v>90</v>
      </c>
    </row>
    <row r="66" spans="1:13" s="24" customFormat="1" ht="31.5" customHeight="1" x14ac:dyDescent="0.2">
      <c r="A66" s="21" t="s">
        <v>745</v>
      </c>
      <c r="B66" s="22" t="s">
        <v>108</v>
      </c>
      <c r="C66" s="21" t="s">
        <v>119</v>
      </c>
      <c r="D66" s="28">
        <v>3</v>
      </c>
      <c r="E66" s="21" t="s">
        <v>20</v>
      </c>
      <c r="F66" s="40" t="s">
        <v>110</v>
      </c>
      <c r="G66" s="41">
        <v>60</v>
      </c>
      <c r="H66" s="41">
        <v>10</v>
      </c>
      <c r="I66" s="41">
        <v>10</v>
      </c>
      <c r="J66" s="41">
        <v>0</v>
      </c>
      <c r="K66" s="21">
        <f t="shared" si="4"/>
        <v>80</v>
      </c>
      <c r="L66" s="23" t="s">
        <v>21</v>
      </c>
      <c r="M66" s="23">
        <f t="shared" si="5"/>
        <v>240</v>
      </c>
    </row>
    <row r="67" spans="1:13" ht="12.75" customHeight="1" x14ac:dyDescent="0.2">
      <c r="A67" s="31" t="s">
        <v>746</v>
      </c>
      <c r="B67" s="111" t="s">
        <v>65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2.75" customHeight="1" x14ac:dyDescent="0.2">
      <c r="A68" s="33">
        <v>3</v>
      </c>
      <c r="B68" s="116" t="s">
        <v>124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1:13" ht="39.6" customHeight="1" x14ac:dyDescent="0.2">
      <c r="A69" s="21" t="s">
        <v>125</v>
      </c>
      <c r="B69" s="43" t="s">
        <v>126</v>
      </c>
      <c r="C69" s="27" t="s">
        <v>30</v>
      </c>
      <c r="D69" s="28">
        <v>3</v>
      </c>
      <c r="E69" s="23" t="s">
        <v>20</v>
      </c>
      <c r="F69" s="40" t="s">
        <v>110</v>
      </c>
      <c r="G69" s="23">
        <v>150</v>
      </c>
      <c r="H69" s="23">
        <v>15</v>
      </c>
      <c r="I69" s="23">
        <v>20</v>
      </c>
      <c r="J69" s="23">
        <v>0</v>
      </c>
      <c r="K69" s="23">
        <f>SUM(G69:J69)</f>
        <v>185</v>
      </c>
      <c r="L69" s="23" t="s">
        <v>21</v>
      </c>
      <c r="M69" s="23">
        <f>SUM(D69*K69)</f>
        <v>555</v>
      </c>
    </row>
    <row r="70" spans="1:13" ht="13.15" customHeight="1" x14ac:dyDescent="0.2">
      <c r="A70" s="21" t="s">
        <v>127</v>
      </c>
      <c r="B70" s="43" t="s">
        <v>128</v>
      </c>
      <c r="C70" s="27" t="s">
        <v>30</v>
      </c>
      <c r="D70" s="28">
        <v>10</v>
      </c>
      <c r="E70" s="23" t="s">
        <v>20</v>
      </c>
      <c r="F70" s="40" t="s">
        <v>110</v>
      </c>
      <c r="G70" s="23">
        <v>9</v>
      </c>
      <c r="H70" s="23">
        <v>0</v>
      </c>
      <c r="I70" s="23">
        <v>0</v>
      </c>
      <c r="J70" s="23">
        <v>0</v>
      </c>
      <c r="K70" s="23">
        <f>SUM(G70:J70)</f>
        <v>9</v>
      </c>
      <c r="L70" s="23" t="s">
        <v>21</v>
      </c>
      <c r="M70" s="23">
        <f>SUM(D70*K70)</f>
        <v>90</v>
      </c>
    </row>
    <row r="71" spans="1:13" ht="26.45" customHeight="1" x14ac:dyDescent="0.2">
      <c r="A71" s="21" t="s">
        <v>129</v>
      </c>
      <c r="B71" s="43" t="s">
        <v>130</v>
      </c>
      <c r="C71" s="27" t="s">
        <v>44</v>
      </c>
      <c r="D71" s="28">
        <v>3</v>
      </c>
      <c r="E71" s="23" t="s">
        <v>20</v>
      </c>
      <c r="F71" s="40" t="s">
        <v>110</v>
      </c>
      <c r="G71" s="23">
        <v>150</v>
      </c>
      <c r="H71" s="23">
        <v>15</v>
      </c>
      <c r="I71" s="23">
        <v>20</v>
      </c>
      <c r="J71" s="23">
        <v>0</v>
      </c>
      <c r="K71" s="23">
        <f>SUM(G71:J71)</f>
        <v>185</v>
      </c>
      <c r="L71" s="23" t="s">
        <v>21</v>
      </c>
      <c r="M71" s="23">
        <f>SUM(D71*K71)</f>
        <v>555</v>
      </c>
    </row>
    <row r="72" spans="1:13" ht="13.15" customHeight="1" x14ac:dyDescent="0.2">
      <c r="A72" s="21" t="s">
        <v>131</v>
      </c>
      <c r="B72" s="43" t="s">
        <v>128</v>
      </c>
      <c r="C72" s="27" t="s">
        <v>56</v>
      </c>
      <c r="D72" s="28">
        <v>10</v>
      </c>
      <c r="E72" s="23" t="s">
        <v>27</v>
      </c>
      <c r="F72" s="40" t="s">
        <v>110</v>
      </c>
      <c r="G72" s="23">
        <v>9</v>
      </c>
      <c r="H72" s="23">
        <v>0</v>
      </c>
      <c r="I72" s="23">
        <v>0</v>
      </c>
      <c r="J72" s="23">
        <v>0</v>
      </c>
      <c r="K72" s="23"/>
      <c r="L72" s="23"/>
      <c r="M72" s="23"/>
    </row>
    <row r="73" spans="1:13" ht="13.15" customHeight="1" x14ac:dyDescent="0.2">
      <c r="A73" s="21" t="s">
        <v>747</v>
      </c>
      <c r="B73" s="43" t="s">
        <v>128</v>
      </c>
      <c r="C73" s="27" t="s">
        <v>56</v>
      </c>
      <c r="D73" s="28">
        <v>10</v>
      </c>
      <c r="E73" s="23" t="s">
        <v>27</v>
      </c>
      <c r="F73" s="40" t="s">
        <v>110</v>
      </c>
      <c r="G73" s="23">
        <v>5</v>
      </c>
      <c r="H73" s="23">
        <v>0</v>
      </c>
      <c r="I73" s="23">
        <v>0</v>
      </c>
      <c r="J73" s="23">
        <v>0</v>
      </c>
      <c r="K73" s="23"/>
      <c r="L73" s="23"/>
      <c r="M73" s="23"/>
    </row>
    <row r="74" spans="1:13" ht="12.75" customHeight="1" x14ac:dyDescent="0.2">
      <c r="A74" s="31" t="s">
        <v>132</v>
      </c>
      <c r="B74" s="111" t="s">
        <v>65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</row>
    <row r="75" spans="1:13" ht="12.75" customHeight="1" x14ac:dyDescent="0.2">
      <c r="A75" s="117" t="s">
        <v>133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 ht="28.7" customHeight="1" x14ac:dyDescent="0.2">
      <c r="A76" s="31" t="s">
        <v>143</v>
      </c>
      <c r="B76" s="44" t="s">
        <v>134</v>
      </c>
      <c r="C76" s="97" t="s">
        <v>26</v>
      </c>
      <c r="D76" s="23">
        <v>2</v>
      </c>
      <c r="E76" s="23" t="s">
        <v>20</v>
      </c>
      <c r="F76" s="40" t="s">
        <v>110</v>
      </c>
      <c r="G76" s="45">
        <v>15</v>
      </c>
      <c r="H76" s="23">
        <v>1</v>
      </c>
      <c r="I76" s="23">
        <v>0</v>
      </c>
      <c r="J76" s="23">
        <v>0</v>
      </c>
      <c r="K76" s="23">
        <v>16</v>
      </c>
      <c r="L76" s="23" t="s">
        <v>21</v>
      </c>
      <c r="M76" s="23">
        <v>32</v>
      </c>
    </row>
    <row r="77" spans="1:13" ht="28.7" customHeight="1" x14ac:dyDescent="0.2">
      <c r="A77" s="31" t="s">
        <v>146</v>
      </c>
      <c r="B77" s="44" t="s">
        <v>135</v>
      </c>
      <c r="C77" s="97" t="s">
        <v>33</v>
      </c>
      <c r="D77" s="23">
        <v>2</v>
      </c>
      <c r="E77" s="23" t="s">
        <v>136</v>
      </c>
      <c r="F77" s="40" t="s">
        <v>110</v>
      </c>
      <c r="G77" s="45">
        <v>15</v>
      </c>
      <c r="H77" s="23">
        <v>1</v>
      </c>
      <c r="I77" s="23">
        <v>0</v>
      </c>
      <c r="J77" s="23">
        <v>0</v>
      </c>
      <c r="K77" s="23">
        <v>16</v>
      </c>
      <c r="L77" s="23" t="s">
        <v>21</v>
      </c>
      <c r="M77" s="23">
        <v>32</v>
      </c>
    </row>
    <row r="78" spans="1:13" ht="28.7" customHeight="1" x14ac:dyDescent="0.2">
      <c r="A78" s="31" t="s">
        <v>150</v>
      </c>
      <c r="B78" s="44" t="s">
        <v>137</v>
      </c>
      <c r="C78" s="97" t="s">
        <v>44</v>
      </c>
      <c r="D78" s="23">
        <v>2</v>
      </c>
      <c r="E78" s="23" t="s">
        <v>20</v>
      </c>
      <c r="F78" s="40" t="s">
        <v>110</v>
      </c>
      <c r="G78" s="45">
        <v>15</v>
      </c>
      <c r="H78" s="23">
        <v>1</v>
      </c>
      <c r="I78" s="23">
        <v>0</v>
      </c>
      <c r="J78" s="23">
        <v>0</v>
      </c>
      <c r="K78" s="23">
        <v>16</v>
      </c>
      <c r="L78" s="23" t="s">
        <v>21</v>
      </c>
      <c r="M78" s="23">
        <v>32</v>
      </c>
    </row>
    <row r="79" spans="1:13" ht="28.7" customHeight="1" x14ac:dyDescent="0.2">
      <c r="A79" s="31" t="s">
        <v>152</v>
      </c>
      <c r="B79" s="44" t="s">
        <v>138</v>
      </c>
      <c r="C79" s="97" t="s">
        <v>49</v>
      </c>
      <c r="D79" s="23">
        <v>2</v>
      </c>
      <c r="E79" s="23" t="s">
        <v>139</v>
      </c>
      <c r="F79" s="40" t="s">
        <v>110</v>
      </c>
      <c r="G79" s="45">
        <v>15</v>
      </c>
      <c r="H79" s="23">
        <v>1</v>
      </c>
      <c r="I79" s="23">
        <v>0</v>
      </c>
      <c r="J79" s="23">
        <v>0</v>
      </c>
      <c r="K79" s="23">
        <v>16</v>
      </c>
      <c r="L79" s="23" t="s">
        <v>21</v>
      </c>
      <c r="M79" s="23">
        <v>32</v>
      </c>
    </row>
    <row r="80" spans="1:13" ht="28.7" customHeight="1" x14ac:dyDescent="0.2">
      <c r="A80" s="31" t="s">
        <v>156</v>
      </c>
      <c r="B80" s="44" t="s">
        <v>140</v>
      </c>
      <c r="C80" s="97" t="s">
        <v>99</v>
      </c>
      <c r="D80" s="23">
        <v>2</v>
      </c>
      <c r="E80" s="23" t="s">
        <v>20</v>
      </c>
      <c r="F80" s="40" t="s">
        <v>110</v>
      </c>
      <c r="G80" s="45">
        <v>15</v>
      </c>
      <c r="H80" s="23">
        <v>1</v>
      </c>
      <c r="I80" s="23">
        <v>0</v>
      </c>
      <c r="J80" s="23">
        <v>0</v>
      </c>
      <c r="K80" s="23">
        <v>16</v>
      </c>
      <c r="L80" s="23" t="s">
        <v>21</v>
      </c>
      <c r="M80" s="23">
        <v>32</v>
      </c>
    </row>
    <row r="81" spans="1:13" ht="28.7" customHeight="1" x14ac:dyDescent="0.2">
      <c r="A81" s="31" t="s">
        <v>159</v>
      </c>
      <c r="B81" s="44" t="s">
        <v>141</v>
      </c>
      <c r="C81" s="97" t="s">
        <v>63</v>
      </c>
      <c r="D81" s="23">
        <v>2</v>
      </c>
      <c r="E81" s="23" t="s">
        <v>139</v>
      </c>
      <c r="F81" s="40" t="s">
        <v>110</v>
      </c>
      <c r="G81" s="45">
        <v>15</v>
      </c>
      <c r="H81" s="23">
        <v>1</v>
      </c>
      <c r="I81" s="23">
        <v>0</v>
      </c>
      <c r="J81" s="23">
        <v>0</v>
      </c>
      <c r="K81" s="23">
        <v>16</v>
      </c>
      <c r="L81" s="23" t="s">
        <v>21</v>
      </c>
      <c r="M81" s="23">
        <v>32</v>
      </c>
    </row>
    <row r="82" spans="1:13" ht="25.5" customHeight="1" x14ac:dyDescent="0.2">
      <c r="A82" s="118" t="s">
        <v>716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</row>
    <row r="83" spans="1:13" ht="12.75" customHeight="1" x14ac:dyDescent="0.2">
      <c r="A83" s="33" t="s">
        <v>163</v>
      </c>
      <c r="B83" s="116" t="s">
        <v>142</v>
      </c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pans="1:13" ht="39.6" customHeight="1" x14ac:dyDescent="0.2">
      <c r="A84" s="21" t="s">
        <v>165</v>
      </c>
      <c r="B84" s="46" t="s">
        <v>144</v>
      </c>
      <c r="C84" s="21" t="s">
        <v>145</v>
      </c>
      <c r="D84" s="23">
        <v>10</v>
      </c>
      <c r="E84" s="23" t="s">
        <v>27</v>
      </c>
      <c r="F84" s="40" t="s">
        <v>110</v>
      </c>
      <c r="G84" s="23">
        <v>6</v>
      </c>
      <c r="H84" s="23">
        <v>1</v>
      </c>
      <c r="I84" s="23">
        <v>0</v>
      </c>
      <c r="J84" s="23">
        <v>0</v>
      </c>
      <c r="K84" s="23">
        <f>SUM(G84:J84)</f>
        <v>7</v>
      </c>
      <c r="L84" s="23" t="s">
        <v>21</v>
      </c>
      <c r="M84" s="23">
        <f>SUM(D84*K84)</f>
        <v>70</v>
      </c>
    </row>
    <row r="85" spans="1:13" ht="26.45" customHeight="1" x14ac:dyDescent="0.2">
      <c r="A85" s="21" t="s">
        <v>168</v>
      </c>
      <c r="B85" s="22" t="s">
        <v>147</v>
      </c>
      <c r="C85" s="21" t="s">
        <v>148</v>
      </c>
      <c r="D85" s="23">
        <v>2</v>
      </c>
      <c r="E85" s="23" t="s">
        <v>20</v>
      </c>
      <c r="F85" s="23" t="s">
        <v>149</v>
      </c>
      <c r="G85" s="23">
        <v>75</v>
      </c>
      <c r="H85" s="23">
        <v>10</v>
      </c>
      <c r="I85" s="23">
        <v>15</v>
      </c>
      <c r="J85" s="23">
        <v>0</v>
      </c>
      <c r="K85" s="23">
        <f>SUM(G85:J85)</f>
        <v>100</v>
      </c>
      <c r="L85" s="23" t="s">
        <v>21</v>
      </c>
      <c r="M85" s="23">
        <f>SUM(D85*K85)</f>
        <v>200</v>
      </c>
    </row>
    <row r="86" spans="1:13" ht="39.6" customHeight="1" x14ac:dyDescent="0.2">
      <c r="A86" s="21" t="s">
        <v>173</v>
      </c>
      <c r="B86" s="46" t="s">
        <v>144</v>
      </c>
      <c r="C86" s="21" t="s">
        <v>151</v>
      </c>
      <c r="D86" s="23">
        <v>10</v>
      </c>
      <c r="E86" s="21" t="s">
        <v>27</v>
      </c>
      <c r="F86" s="40" t="s">
        <v>110</v>
      </c>
      <c r="G86" s="23">
        <v>6</v>
      </c>
      <c r="H86" s="23">
        <v>1</v>
      </c>
      <c r="I86" s="23">
        <v>0</v>
      </c>
      <c r="J86" s="23">
        <v>0</v>
      </c>
      <c r="K86" s="23">
        <f>SUM(G86:J86)</f>
        <v>7</v>
      </c>
      <c r="L86" s="23" t="s">
        <v>21</v>
      </c>
      <c r="M86" s="23">
        <f>SUM(D86*K86)</f>
        <v>70</v>
      </c>
    </row>
    <row r="87" spans="1:13" ht="37.35" customHeight="1" x14ac:dyDescent="0.2">
      <c r="A87" s="21" t="s">
        <v>176</v>
      </c>
      <c r="B87" s="22" t="s">
        <v>153</v>
      </c>
      <c r="C87" s="21" t="s">
        <v>154</v>
      </c>
      <c r="D87" s="23">
        <v>4</v>
      </c>
      <c r="E87" s="23" t="s">
        <v>20</v>
      </c>
      <c r="F87" s="23" t="s">
        <v>155</v>
      </c>
      <c r="G87" s="23">
        <v>95</v>
      </c>
      <c r="H87" s="23">
        <v>10</v>
      </c>
      <c r="I87" s="23">
        <v>15</v>
      </c>
      <c r="J87" s="23">
        <v>0</v>
      </c>
      <c r="K87" s="23">
        <f>SUM(G87:J87)</f>
        <v>120</v>
      </c>
      <c r="L87" s="23" t="s">
        <v>21</v>
      </c>
      <c r="M87" s="23">
        <f>SUM(D87*K87)</f>
        <v>480</v>
      </c>
    </row>
    <row r="88" spans="1:13" ht="37.35" customHeight="1" x14ac:dyDescent="0.2">
      <c r="A88" s="21" t="s">
        <v>178</v>
      </c>
      <c r="B88" s="46" t="s">
        <v>157</v>
      </c>
      <c r="C88" s="21" t="s">
        <v>158</v>
      </c>
      <c r="D88" s="23">
        <v>2</v>
      </c>
      <c r="E88" s="21" t="s">
        <v>27</v>
      </c>
      <c r="F88" s="40" t="s">
        <v>110</v>
      </c>
      <c r="G88" s="23">
        <v>60</v>
      </c>
      <c r="H88" s="23">
        <v>6</v>
      </c>
      <c r="I88" s="23">
        <v>20</v>
      </c>
      <c r="J88" s="23">
        <v>0</v>
      </c>
      <c r="K88" s="23">
        <f>SUM(G88:J88)</f>
        <v>86</v>
      </c>
      <c r="L88" s="23" t="s">
        <v>21</v>
      </c>
      <c r="M88" s="23">
        <f>SUM(D88*K88)</f>
        <v>172</v>
      </c>
    </row>
    <row r="89" spans="1:13" ht="24" customHeight="1" x14ac:dyDescent="0.2">
      <c r="A89" s="104">
        <v>42526</v>
      </c>
      <c r="B89" s="39" t="s">
        <v>160</v>
      </c>
      <c r="C89" s="39" t="s">
        <v>161</v>
      </c>
      <c r="D89" s="39">
        <v>3</v>
      </c>
      <c r="E89" s="39" t="s">
        <v>162</v>
      </c>
      <c r="F89" s="40" t="s">
        <v>110</v>
      </c>
      <c r="G89" s="39">
        <v>12</v>
      </c>
      <c r="H89" s="39">
        <v>2</v>
      </c>
      <c r="I89" s="39">
        <v>0</v>
      </c>
      <c r="J89" s="39">
        <v>0</v>
      </c>
      <c r="K89" s="39">
        <v>14</v>
      </c>
      <c r="L89" s="39"/>
      <c r="M89" s="39">
        <v>42</v>
      </c>
    </row>
    <row r="90" spans="1:13" ht="12.75" customHeight="1" x14ac:dyDescent="0.2">
      <c r="A90" s="31" t="s">
        <v>159</v>
      </c>
      <c r="B90" s="111" t="s">
        <v>65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ht="12.75" customHeight="1" x14ac:dyDescent="0.2">
      <c r="A91" s="33" t="s">
        <v>179</v>
      </c>
      <c r="B91" s="116" t="s">
        <v>164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</row>
    <row r="92" spans="1:13" ht="26.45" customHeight="1" x14ac:dyDescent="0.2">
      <c r="A92" s="21" t="s">
        <v>181</v>
      </c>
      <c r="B92" s="22" t="s">
        <v>166</v>
      </c>
      <c r="C92" s="21" t="s">
        <v>167</v>
      </c>
      <c r="D92" s="23">
        <v>10</v>
      </c>
      <c r="E92" s="21" t="s">
        <v>20</v>
      </c>
      <c r="F92" s="40" t="s">
        <v>110</v>
      </c>
      <c r="G92" s="23">
        <v>9</v>
      </c>
      <c r="H92" s="23">
        <v>1</v>
      </c>
      <c r="I92" s="23">
        <v>0</v>
      </c>
      <c r="J92" s="23">
        <v>0</v>
      </c>
      <c r="K92" s="23">
        <f>SUM(G92:J92)</f>
        <v>10</v>
      </c>
      <c r="L92" s="23" t="s">
        <v>21</v>
      </c>
      <c r="M92" s="23">
        <f>SUM(D92*K92)</f>
        <v>100</v>
      </c>
    </row>
    <row r="93" spans="1:13" ht="26.45" customHeight="1" x14ac:dyDescent="0.2">
      <c r="A93" s="21" t="s">
        <v>185</v>
      </c>
      <c r="B93" s="22" t="s">
        <v>169</v>
      </c>
      <c r="C93" s="21" t="s">
        <v>170</v>
      </c>
      <c r="D93" s="23">
        <v>2</v>
      </c>
      <c r="E93" s="21" t="s">
        <v>20</v>
      </c>
      <c r="F93" s="40" t="s">
        <v>110</v>
      </c>
      <c r="G93" s="23">
        <v>60</v>
      </c>
      <c r="H93" s="23">
        <v>6</v>
      </c>
      <c r="I93" s="23">
        <v>20</v>
      </c>
      <c r="J93" s="23">
        <v>0</v>
      </c>
      <c r="K93" s="23">
        <v>86</v>
      </c>
      <c r="L93" s="23" t="s">
        <v>21</v>
      </c>
      <c r="M93" s="23">
        <v>172</v>
      </c>
    </row>
    <row r="94" spans="1:13" ht="24" customHeight="1" x14ac:dyDescent="0.2">
      <c r="A94" s="21" t="s">
        <v>185</v>
      </c>
      <c r="B94" s="22" t="s">
        <v>171</v>
      </c>
      <c r="C94" s="21" t="s">
        <v>172</v>
      </c>
      <c r="D94" s="23">
        <v>10</v>
      </c>
      <c r="E94" s="21" t="s">
        <v>20</v>
      </c>
      <c r="F94" s="40" t="s">
        <v>110</v>
      </c>
      <c r="G94" s="23">
        <v>9</v>
      </c>
      <c r="H94" s="23">
        <v>1</v>
      </c>
      <c r="I94" s="23">
        <v>0</v>
      </c>
      <c r="J94" s="23">
        <v>0</v>
      </c>
      <c r="K94" s="23">
        <f>SUM(G94:J94)</f>
        <v>10</v>
      </c>
      <c r="L94" s="23" t="s">
        <v>21</v>
      </c>
      <c r="M94" s="23">
        <f>SUM(D94*K94)</f>
        <v>100</v>
      </c>
    </row>
    <row r="95" spans="1:13" ht="24" customHeight="1" x14ac:dyDescent="0.2">
      <c r="A95" s="21" t="s">
        <v>191</v>
      </c>
      <c r="B95" s="22" t="s">
        <v>174</v>
      </c>
      <c r="C95" s="21" t="s">
        <v>175</v>
      </c>
      <c r="D95" s="23">
        <v>10</v>
      </c>
      <c r="E95" s="21" t="s">
        <v>20</v>
      </c>
      <c r="F95" s="40" t="s">
        <v>110</v>
      </c>
      <c r="G95" s="23">
        <v>9</v>
      </c>
      <c r="H95" s="23">
        <v>1</v>
      </c>
      <c r="I95" s="23">
        <v>0</v>
      </c>
      <c r="J95" s="23">
        <v>0</v>
      </c>
      <c r="K95" s="23">
        <f>SUM(G95:J95)</f>
        <v>10</v>
      </c>
      <c r="L95" s="23" t="s">
        <v>21</v>
      </c>
      <c r="M95" s="23">
        <f>SUM(D95*K95)</f>
        <v>100</v>
      </c>
    </row>
    <row r="96" spans="1:13" ht="24" customHeight="1" x14ac:dyDescent="0.2">
      <c r="A96" s="21" t="s">
        <v>193</v>
      </c>
      <c r="B96" s="22" t="s">
        <v>177</v>
      </c>
      <c r="C96" s="23" t="s">
        <v>158</v>
      </c>
      <c r="D96" s="47">
        <v>2</v>
      </c>
      <c r="E96" s="21" t="s">
        <v>20</v>
      </c>
      <c r="F96" s="40" t="s">
        <v>110</v>
      </c>
      <c r="G96" s="23">
        <v>60</v>
      </c>
      <c r="H96" s="23">
        <v>6</v>
      </c>
      <c r="I96" s="23">
        <v>20</v>
      </c>
      <c r="J96" s="23">
        <v>0</v>
      </c>
      <c r="K96" s="23">
        <f>SUM(G96:J96)</f>
        <v>86</v>
      </c>
      <c r="L96" s="23" t="s">
        <v>21</v>
      </c>
      <c r="M96" s="23">
        <f>SUM(D96*K96)</f>
        <v>172</v>
      </c>
    </row>
    <row r="97" spans="1:15" ht="12.75" customHeight="1" x14ac:dyDescent="0.2">
      <c r="A97" s="31" t="s">
        <v>188</v>
      </c>
      <c r="B97" s="111" t="s">
        <v>65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</row>
    <row r="98" spans="1:15" ht="12.75" customHeight="1" x14ac:dyDescent="0.2">
      <c r="A98" s="33" t="s">
        <v>235</v>
      </c>
      <c r="B98" s="116" t="s">
        <v>180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</row>
    <row r="99" spans="1:15" s="24" customFormat="1" ht="26.45" customHeight="1" x14ac:dyDescent="0.2">
      <c r="A99" s="21" t="s">
        <v>237</v>
      </c>
      <c r="B99" s="22" t="s">
        <v>182</v>
      </c>
      <c r="C99" s="21" t="s">
        <v>183</v>
      </c>
      <c r="D99" s="23">
        <v>2</v>
      </c>
      <c r="E99" s="21" t="s">
        <v>20</v>
      </c>
      <c r="F99" s="23" t="s">
        <v>184</v>
      </c>
      <c r="G99" s="23">
        <v>24</v>
      </c>
      <c r="H99" s="23">
        <v>0</v>
      </c>
      <c r="I99" s="23">
        <v>8</v>
      </c>
      <c r="J99" s="23">
        <v>0</v>
      </c>
      <c r="K99" s="23">
        <f>SUM(G99:J99)</f>
        <v>32</v>
      </c>
      <c r="L99" s="23" t="s">
        <v>71</v>
      </c>
      <c r="M99" s="23">
        <f>SUM(D99*K99)</f>
        <v>64</v>
      </c>
    </row>
    <row r="100" spans="1:15" s="24" customFormat="1" ht="13.15" customHeight="1" x14ac:dyDescent="0.2">
      <c r="A100" s="21" t="s">
        <v>241</v>
      </c>
      <c r="B100" s="22" t="s">
        <v>186</v>
      </c>
      <c r="C100" s="21" t="s">
        <v>76</v>
      </c>
      <c r="D100" s="23">
        <v>23</v>
      </c>
      <c r="E100" s="21" t="s">
        <v>187</v>
      </c>
      <c r="F100" s="23" t="s">
        <v>223</v>
      </c>
      <c r="G100" s="23">
        <v>50</v>
      </c>
      <c r="H100" s="23">
        <v>2</v>
      </c>
      <c r="I100" s="23">
        <v>1</v>
      </c>
      <c r="J100" s="23">
        <v>0</v>
      </c>
      <c r="K100" s="23">
        <f>SUM(G100:J100)</f>
        <v>53</v>
      </c>
      <c r="L100" s="23" t="s">
        <v>71</v>
      </c>
      <c r="M100" s="23">
        <f>SUM(D100*K100)</f>
        <v>1219</v>
      </c>
    </row>
    <row r="101" spans="1:15" s="24" customFormat="1" ht="13.15" customHeight="1" x14ac:dyDescent="0.2">
      <c r="A101" s="21" t="s">
        <v>243</v>
      </c>
      <c r="B101" s="22" t="s">
        <v>189</v>
      </c>
      <c r="C101" s="21" t="s">
        <v>26</v>
      </c>
      <c r="D101" s="23">
        <v>4</v>
      </c>
      <c r="E101" s="21" t="s">
        <v>190</v>
      </c>
      <c r="F101" s="23" t="s">
        <v>223</v>
      </c>
      <c r="G101" s="23">
        <v>25</v>
      </c>
      <c r="H101" s="23">
        <v>2</v>
      </c>
      <c r="I101" s="23">
        <v>1</v>
      </c>
      <c r="J101" s="23">
        <v>0</v>
      </c>
      <c r="K101" s="23">
        <f>SUM(G101:J101)</f>
        <v>28</v>
      </c>
      <c r="L101" s="23" t="s">
        <v>71</v>
      </c>
      <c r="M101" s="23">
        <f>SUM(D101*K101)</f>
        <v>112</v>
      </c>
    </row>
    <row r="102" spans="1:15" s="24" customFormat="1" ht="13.15" customHeight="1" x14ac:dyDescent="0.2">
      <c r="A102" s="21" t="s">
        <v>244</v>
      </c>
      <c r="B102" s="22" t="s">
        <v>192</v>
      </c>
      <c r="C102" s="21" t="s">
        <v>26</v>
      </c>
      <c r="D102" s="23">
        <v>23</v>
      </c>
      <c r="E102" s="21" t="s">
        <v>20</v>
      </c>
      <c r="F102" s="23" t="s">
        <v>223</v>
      </c>
      <c r="G102" s="23">
        <v>50</v>
      </c>
      <c r="H102" s="23">
        <v>2</v>
      </c>
      <c r="I102" s="23">
        <v>1</v>
      </c>
      <c r="J102" s="23">
        <v>0</v>
      </c>
      <c r="K102" s="23">
        <f>SUM(G102:J102)</f>
        <v>53</v>
      </c>
      <c r="L102" s="23" t="s">
        <v>71</v>
      </c>
      <c r="M102" s="23">
        <f>SUM(D102*K102)</f>
        <v>1219</v>
      </c>
    </row>
    <row r="103" spans="1:15" s="24" customFormat="1" ht="26.45" customHeight="1" x14ac:dyDescent="0.2">
      <c r="A103" s="21" t="s">
        <v>245</v>
      </c>
      <c r="B103" s="22" t="s">
        <v>194</v>
      </c>
      <c r="C103" s="21" t="s">
        <v>195</v>
      </c>
      <c r="D103" s="23">
        <v>2</v>
      </c>
      <c r="E103" s="21" t="s">
        <v>20</v>
      </c>
      <c r="F103" s="23"/>
      <c r="G103" s="23">
        <v>50</v>
      </c>
      <c r="H103" s="23">
        <v>2</v>
      </c>
      <c r="I103" s="23">
        <v>4</v>
      </c>
      <c r="J103" s="23">
        <v>0</v>
      </c>
      <c r="K103" s="23"/>
      <c r="L103" s="23" t="s">
        <v>71</v>
      </c>
      <c r="M103" s="23"/>
    </row>
    <row r="104" spans="1:15" s="24" customFormat="1" ht="13.15" customHeight="1" x14ac:dyDescent="0.2">
      <c r="A104" s="21" t="s">
        <v>247</v>
      </c>
      <c r="B104" s="22" t="s">
        <v>189</v>
      </c>
      <c r="C104" s="21" t="s">
        <v>26</v>
      </c>
      <c r="D104" s="23">
        <v>4</v>
      </c>
      <c r="E104" s="21" t="s">
        <v>196</v>
      </c>
      <c r="F104" s="23" t="s">
        <v>223</v>
      </c>
      <c r="G104" s="23">
        <v>25</v>
      </c>
      <c r="H104" s="23">
        <v>2</v>
      </c>
      <c r="I104" s="23">
        <v>1</v>
      </c>
      <c r="J104" s="23">
        <v>0</v>
      </c>
      <c r="K104" s="23">
        <f t="shared" ref="K104:K141" si="6">SUM(G104:J104)</f>
        <v>28</v>
      </c>
      <c r="L104" s="23" t="s">
        <v>71</v>
      </c>
      <c r="M104" s="23">
        <f t="shared" ref="M104:M141" si="7">SUM(D104*K104)</f>
        <v>112</v>
      </c>
    </row>
    <row r="105" spans="1:15" s="24" customFormat="1" ht="13.15" customHeight="1" x14ac:dyDescent="0.2">
      <c r="A105" s="21" t="s">
        <v>251</v>
      </c>
      <c r="B105" s="22" t="s">
        <v>189</v>
      </c>
      <c r="C105" s="21" t="s">
        <v>26</v>
      </c>
      <c r="D105" s="23">
        <v>4</v>
      </c>
      <c r="E105" s="21" t="s">
        <v>197</v>
      </c>
      <c r="F105" s="23" t="s">
        <v>223</v>
      </c>
      <c r="G105" s="23">
        <v>25</v>
      </c>
      <c r="H105" s="23">
        <v>2</v>
      </c>
      <c r="I105" s="23">
        <v>1</v>
      </c>
      <c r="J105" s="23">
        <v>0</v>
      </c>
      <c r="K105" s="23">
        <f t="shared" si="6"/>
        <v>28</v>
      </c>
      <c r="L105" s="23" t="s">
        <v>71</v>
      </c>
      <c r="M105" s="23">
        <f t="shared" si="7"/>
        <v>112</v>
      </c>
    </row>
    <row r="106" spans="1:15" s="24" customFormat="1" ht="13.15" customHeight="1" x14ac:dyDescent="0.2">
      <c r="A106" s="21" t="s">
        <v>252</v>
      </c>
      <c r="B106" s="22" t="s">
        <v>189</v>
      </c>
      <c r="C106" s="21" t="s">
        <v>26</v>
      </c>
      <c r="D106" s="23">
        <v>4</v>
      </c>
      <c r="E106" s="21" t="s">
        <v>198</v>
      </c>
      <c r="F106" s="23" t="s">
        <v>223</v>
      </c>
      <c r="G106" s="23">
        <v>25</v>
      </c>
      <c r="H106" s="23">
        <v>2</v>
      </c>
      <c r="I106" s="23">
        <v>1</v>
      </c>
      <c r="J106" s="23">
        <v>0</v>
      </c>
      <c r="K106" s="23">
        <f t="shared" si="6"/>
        <v>28</v>
      </c>
      <c r="L106" s="23" t="s">
        <v>71</v>
      </c>
      <c r="M106" s="23">
        <f t="shared" si="7"/>
        <v>112</v>
      </c>
    </row>
    <row r="107" spans="1:15" s="24" customFormat="1" ht="13.15" customHeight="1" x14ac:dyDescent="0.2">
      <c r="A107" s="21" t="s">
        <v>253</v>
      </c>
      <c r="B107" s="22" t="s">
        <v>200</v>
      </c>
      <c r="C107" s="21" t="s">
        <v>30</v>
      </c>
      <c r="D107" s="23">
        <v>6</v>
      </c>
      <c r="E107" s="21" t="s">
        <v>20</v>
      </c>
      <c r="F107" s="23" t="s">
        <v>41</v>
      </c>
      <c r="G107" s="23">
        <v>110</v>
      </c>
      <c r="H107" s="23">
        <v>10</v>
      </c>
      <c r="I107" s="23">
        <v>13</v>
      </c>
      <c r="J107" s="23">
        <v>0</v>
      </c>
      <c r="K107" s="23">
        <f t="shared" si="6"/>
        <v>133</v>
      </c>
      <c r="L107" s="23" t="s">
        <v>71</v>
      </c>
      <c r="M107" s="23">
        <f t="shared" si="7"/>
        <v>798</v>
      </c>
    </row>
    <row r="108" spans="1:15" s="24" customFormat="1" ht="13.15" customHeight="1" x14ac:dyDescent="0.2">
      <c r="A108" s="21" t="s">
        <v>254</v>
      </c>
      <c r="B108" s="22" t="s">
        <v>202</v>
      </c>
      <c r="C108" s="21" t="s">
        <v>30</v>
      </c>
      <c r="D108" s="23">
        <v>6</v>
      </c>
      <c r="E108" s="21" t="s">
        <v>20</v>
      </c>
      <c r="F108" s="23" t="s">
        <v>41</v>
      </c>
      <c r="G108" s="23">
        <v>120</v>
      </c>
      <c r="H108" s="23">
        <v>10</v>
      </c>
      <c r="I108" s="23">
        <v>12</v>
      </c>
      <c r="J108" s="23">
        <v>0</v>
      </c>
      <c r="K108" s="23">
        <f t="shared" si="6"/>
        <v>142</v>
      </c>
      <c r="L108" s="23" t="s">
        <v>71</v>
      </c>
      <c r="M108" s="23">
        <f t="shared" si="7"/>
        <v>852</v>
      </c>
    </row>
    <row r="109" spans="1:15" s="24" customFormat="1" ht="13.15" customHeight="1" x14ac:dyDescent="0.2">
      <c r="A109" s="21" t="s">
        <v>255</v>
      </c>
      <c r="B109" s="22" t="s">
        <v>204</v>
      </c>
      <c r="C109" s="21" t="s">
        <v>30</v>
      </c>
      <c r="D109" s="23">
        <v>3</v>
      </c>
      <c r="E109" s="21" t="s">
        <v>20</v>
      </c>
      <c r="F109" s="23" t="s">
        <v>84</v>
      </c>
      <c r="G109" s="23">
        <v>50</v>
      </c>
      <c r="H109" s="23">
        <v>8</v>
      </c>
      <c r="I109" s="23">
        <v>10</v>
      </c>
      <c r="J109" s="23">
        <v>0</v>
      </c>
      <c r="K109" s="23">
        <f t="shared" si="6"/>
        <v>68</v>
      </c>
      <c r="L109" s="23" t="s">
        <v>71</v>
      </c>
      <c r="M109" s="23">
        <f t="shared" si="7"/>
        <v>204</v>
      </c>
      <c r="O109" s="48"/>
    </row>
    <row r="110" spans="1:15" s="24" customFormat="1" ht="26.45" customHeight="1" x14ac:dyDescent="0.2">
      <c r="A110" s="21" t="s">
        <v>257</v>
      </c>
      <c r="B110" s="22" t="s">
        <v>206</v>
      </c>
      <c r="C110" s="21" t="s">
        <v>30</v>
      </c>
      <c r="D110" s="23">
        <v>2</v>
      </c>
      <c r="E110" s="21" t="s">
        <v>20</v>
      </c>
      <c r="F110" s="23"/>
      <c r="G110" s="23">
        <v>50</v>
      </c>
      <c r="H110" s="23">
        <v>8</v>
      </c>
      <c r="I110" s="23">
        <v>13</v>
      </c>
      <c r="J110" s="23">
        <v>0</v>
      </c>
      <c r="K110" s="23">
        <f t="shared" si="6"/>
        <v>71</v>
      </c>
      <c r="L110" s="23" t="s">
        <v>71</v>
      </c>
      <c r="M110" s="23">
        <f t="shared" si="7"/>
        <v>142</v>
      </c>
    </row>
    <row r="111" spans="1:15" s="24" customFormat="1" ht="13.15" customHeight="1" x14ac:dyDescent="0.2">
      <c r="A111" s="21" t="s">
        <v>258</v>
      </c>
      <c r="B111" s="22" t="s">
        <v>208</v>
      </c>
      <c r="C111" s="21" t="s">
        <v>30</v>
      </c>
      <c r="D111" s="23">
        <v>5</v>
      </c>
      <c r="E111" s="21" t="s">
        <v>20</v>
      </c>
      <c r="F111" s="23" t="s">
        <v>87</v>
      </c>
      <c r="G111" s="23">
        <v>120</v>
      </c>
      <c r="H111" s="23">
        <v>7</v>
      </c>
      <c r="I111" s="23">
        <v>10</v>
      </c>
      <c r="J111" s="23">
        <v>0</v>
      </c>
      <c r="K111" s="23">
        <f t="shared" si="6"/>
        <v>137</v>
      </c>
      <c r="L111" s="23" t="s">
        <v>71</v>
      </c>
      <c r="M111" s="23">
        <f t="shared" si="7"/>
        <v>685</v>
      </c>
    </row>
    <row r="112" spans="1:15" s="24" customFormat="1" ht="13.15" customHeight="1" x14ac:dyDescent="0.2">
      <c r="A112" s="21" t="s">
        <v>748</v>
      </c>
      <c r="B112" s="22" t="s">
        <v>186</v>
      </c>
      <c r="C112" s="21" t="s">
        <v>30</v>
      </c>
      <c r="D112" s="23">
        <v>23</v>
      </c>
      <c r="E112" s="21" t="s">
        <v>20</v>
      </c>
      <c r="F112" s="23" t="s">
        <v>223</v>
      </c>
      <c r="G112" s="23">
        <v>50</v>
      </c>
      <c r="H112" s="23">
        <v>2</v>
      </c>
      <c r="I112" s="23">
        <v>1</v>
      </c>
      <c r="J112" s="23">
        <v>0</v>
      </c>
      <c r="K112" s="23">
        <f t="shared" si="6"/>
        <v>53</v>
      </c>
      <c r="L112" s="23" t="s">
        <v>71</v>
      </c>
      <c r="M112" s="23">
        <f t="shared" si="7"/>
        <v>1219</v>
      </c>
    </row>
    <row r="113" spans="1:254" s="24" customFormat="1" ht="26.45" customHeight="1" x14ac:dyDescent="0.2">
      <c r="A113" s="21" t="s">
        <v>259</v>
      </c>
      <c r="B113" s="22" t="s">
        <v>211</v>
      </c>
      <c r="C113" s="21" t="s">
        <v>30</v>
      </c>
      <c r="D113" s="23">
        <v>4</v>
      </c>
      <c r="E113" s="21" t="s">
        <v>20</v>
      </c>
      <c r="F113" s="23" t="s">
        <v>81</v>
      </c>
      <c r="G113" s="23">
        <v>110</v>
      </c>
      <c r="H113" s="23">
        <v>10</v>
      </c>
      <c r="I113" s="23">
        <v>10</v>
      </c>
      <c r="J113" s="23">
        <v>0</v>
      </c>
      <c r="K113" s="23">
        <f t="shared" si="6"/>
        <v>130</v>
      </c>
      <c r="L113" s="23" t="s">
        <v>71</v>
      </c>
      <c r="M113" s="23">
        <f t="shared" si="7"/>
        <v>520</v>
      </c>
    </row>
    <row r="114" spans="1:254" s="24" customFormat="1" ht="13.15" customHeight="1" x14ac:dyDescent="0.2">
      <c r="A114" s="21" t="s">
        <v>260</v>
      </c>
      <c r="B114" s="22" t="s">
        <v>189</v>
      </c>
      <c r="C114" s="21" t="s">
        <v>30</v>
      </c>
      <c r="D114" s="23">
        <v>4</v>
      </c>
      <c r="E114" s="21" t="s">
        <v>190</v>
      </c>
      <c r="F114" s="23" t="s">
        <v>223</v>
      </c>
      <c r="G114" s="23">
        <v>25</v>
      </c>
      <c r="H114" s="23">
        <v>2</v>
      </c>
      <c r="I114" s="23">
        <v>1</v>
      </c>
      <c r="J114" s="23">
        <v>0</v>
      </c>
      <c r="K114" s="23">
        <f t="shared" si="6"/>
        <v>28</v>
      </c>
      <c r="L114" s="23" t="s">
        <v>71</v>
      </c>
      <c r="M114" s="23">
        <f t="shared" si="7"/>
        <v>112</v>
      </c>
    </row>
    <row r="115" spans="1:254" s="24" customFormat="1" ht="13.15" customHeight="1" x14ac:dyDescent="0.2">
      <c r="A115" s="21" t="s">
        <v>262</v>
      </c>
      <c r="B115" s="22" t="s">
        <v>189</v>
      </c>
      <c r="C115" s="21" t="s">
        <v>30</v>
      </c>
      <c r="D115" s="23">
        <v>4</v>
      </c>
      <c r="E115" s="21" t="s">
        <v>212</v>
      </c>
      <c r="F115" s="23" t="s">
        <v>223</v>
      </c>
      <c r="G115" s="23">
        <v>25</v>
      </c>
      <c r="H115" s="23">
        <v>2</v>
      </c>
      <c r="I115" s="23">
        <v>1</v>
      </c>
      <c r="J115" s="23">
        <v>0</v>
      </c>
      <c r="K115" s="23">
        <f t="shared" si="6"/>
        <v>28</v>
      </c>
      <c r="L115" s="23" t="s">
        <v>71</v>
      </c>
      <c r="M115" s="23">
        <f t="shared" si="7"/>
        <v>112</v>
      </c>
    </row>
    <row r="116" spans="1:254" s="24" customFormat="1" ht="18.2" customHeight="1" x14ac:dyDescent="0.2">
      <c r="A116" s="21" t="s">
        <v>263</v>
      </c>
      <c r="B116" s="22" t="s">
        <v>186</v>
      </c>
      <c r="C116" s="21" t="s">
        <v>33</v>
      </c>
      <c r="D116" s="23">
        <v>23</v>
      </c>
      <c r="E116" s="21" t="s">
        <v>20</v>
      </c>
      <c r="F116" s="23" t="s">
        <v>223</v>
      </c>
      <c r="G116" s="23">
        <v>50</v>
      </c>
      <c r="H116" s="23">
        <v>2</v>
      </c>
      <c r="I116" s="23">
        <v>1</v>
      </c>
      <c r="J116" s="23">
        <v>0</v>
      </c>
      <c r="K116" s="23">
        <f t="shared" si="6"/>
        <v>53</v>
      </c>
      <c r="L116" s="23" t="s">
        <v>71</v>
      </c>
      <c r="M116" s="23">
        <f t="shared" si="7"/>
        <v>1219</v>
      </c>
    </row>
    <row r="117" spans="1:254" s="24" customFormat="1" ht="13.15" customHeight="1" x14ac:dyDescent="0.2">
      <c r="A117" s="21" t="s">
        <v>749</v>
      </c>
      <c r="B117" s="22" t="s">
        <v>189</v>
      </c>
      <c r="C117" s="21" t="s">
        <v>33</v>
      </c>
      <c r="D117" s="23">
        <v>4</v>
      </c>
      <c r="E117" s="21" t="s">
        <v>190</v>
      </c>
      <c r="F117" s="23" t="s">
        <v>223</v>
      </c>
      <c r="G117" s="23">
        <v>25</v>
      </c>
      <c r="H117" s="23">
        <v>2</v>
      </c>
      <c r="I117" s="23">
        <v>1</v>
      </c>
      <c r="J117" s="23">
        <v>0</v>
      </c>
      <c r="K117" s="23">
        <f t="shared" si="6"/>
        <v>28</v>
      </c>
      <c r="L117" s="23" t="s">
        <v>71</v>
      </c>
      <c r="M117" s="23">
        <f t="shared" si="7"/>
        <v>112</v>
      </c>
    </row>
    <row r="118" spans="1:254" s="24" customFormat="1" ht="13.15" customHeight="1" x14ac:dyDescent="0.2">
      <c r="A118" s="21" t="s">
        <v>750</v>
      </c>
      <c r="B118" s="22" t="s">
        <v>189</v>
      </c>
      <c r="C118" s="21" t="s">
        <v>33</v>
      </c>
      <c r="D118" s="23">
        <v>4</v>
      </c>
      <c r="E118" s="21" t="s">
        <v>216</v>
      </c>
      <c r="F118" s="23" t="s">
        <v>223</v>
      </c>
      <c r="G118" s="23">
        <v>25</v>
      </c>
      <c r="H118" s="23">
        <v>2</v>
      </c>
      <c r="I118" s="23">
        <v>1</v>
      </c>
      <c r="J118" s="23">
        <v>0</v>
      </c>
      <c r="K118" s="23">
        <f t="shared" si="6"/>
        <v>28</v>
      </c>
      <c r="L118" s="23" t="s">
        <v>71</v>
      </c>
      <c r="M118" s="23">
        <f t="shared" si="7"/>
        <v>112</v>
      </c>
    </row>
    <row r="119" spans="1:254" s="24" customFormat="1" ht="13.15" customHeight="1" x14ac:dyDescent="0.2">
      <c r="A119" s="21" t="s">
        <v>751</v>
      </c>
      <c r="B119" s="22" t="s">
        <v>218</v>
      </c>
      <c r="C119" s="21" t="s">
        <v>44</v>
      </c>
      <c r="D119" s="23">
        <v>23</v>
      </c>
      <c r="E119" s="21" t="s">
        <v>20</v>
      </c>
      <c r="F119" s="23" t="s">
        <v>223</v>
      </c>
      <c r="G119" s="23">
        <v>50</v>
      </c>
      <c r="H119" s="23">
        <v>2</v>
      </c>
      <c r="I119" s="23">
        <v>1</v>
      </c>
      <c r="J119" s="23">
        <v>0</v>
      </c>
      <c r="K119" s="23">
        <f t="shared" si="6"/>
        <v>53</v>
      </c>
      <c r="L119" s="23" t="s">
        <v>71</v>
      </c>
      <c r="M119" s="23">
        <f t="shared" si="7"/>
        <v>1219</v>
      </c>
    </row>
    <row r="120" spans="1:254" s="24" customFormat="1" ht="13.15" customHeight="1" x14ac:dyDescent="0.2">
      <c r="A120" s="21" t="s">
        <v>752</v>
      </c>
      <c r="B120" s="22" t="s">
        <v>189</v>
      </c>
      <c r="C120" s="21" t="s">
        <v>44</v>
      </c>
      <c r="D120" s="23">
        <v>4</v>
      </c>
      <c r="E120" s="21" t="s">
        <v>190</v>
      </c>
      <c r="F120" s="23" t="s">
        <v>223</v>
      </c>
      <c r="G120" s="23">
        <v>25</v>
      </c>
      <c r="H120" s="23">
        <v>2</v>
      </c>
      <c r="I120" s="23">
        <v>1</v>
      </c>
      <c r="J120" s="23">
        <v>0</v>
      </c>
      <c r="K120" s="23">
        <f t="shared" si="6"/>
        <v>28</v>
      </c>
      <c r="L120" s="23" t="s">
        <v>71</v>
      </c>
      <c r="M120" s="23">
        <f t="shared" si="7"/>
        <v>112</v>
      </c>
    </row>
    <row r="121" spans="1:254" s="24" customFormat="1" ht="13.15" customHeight="1" x14ac:dyDescent="0.2">
      <c r="A121" s="21" t="s">
        <v>753</v>
      </c>
      <c r="B121" s="22" t="s">
        <v>189</v>
      </c>
      <c r="C121" s="21" t="s">
        <v>44</v>
      </c>
      <c r="D121" s="23">
        <v>4</v>
      </c>
      <c r="E121" s="21" t="s">
        <v>198</v>
      </c>
      <c r="F121" s="23" t="s">
        <v>223</v>
      </c>
      <c r="G121" s="23">
        <v>25</v>
      </c>
      <c r="H121" s="23">
        <v>2</v>
      </c>
      <c r="I121" s="23">
        <v>1</v>
      </c>
      <c r="J121" s="23">
        <v>0</v>
      </c>
      <c r="K121" s="23">
        <f t="shared" si="6"/>
        <v>28</v>
      </c>
      <c r="L121" s="23" t="s">
        <v>71</v>
      </c>
      <c r="M121" s="23">
        <f t="shared" si="7"/>
        <v>112</v>
      </c>
    </row>
    <row r="122" spans="1:254" s="24" customFormat="1" ht="26.45" customHeight="1" x14ac:dyDescent="0.2">
      <c r="A122" s="21" t="s">
        <v>754</v>
      </c>
      <c r="B122" s="22" t="s">
        <v>221</v>
      </c>
      <c r="C122" s="21" t="s">
        <v>222</v>
      </c>
      <c r="D122" s="23">
        <v>2</v>
      </c>
      <c r="E122" s="21" t="s">
        <v>20</v>
      </c>
      <c r="F122" s="23" t="s">
        <v>223</v>
      </c>
      <c r="G122" s="23">
        <v>26</v>
      </c>
      <c r="H122" s="23">
        <v>0</v>
      </c>
      <c r="I122" s="23">
        <v>10</v>
      </c>
      <c r="J122" s="23">
        <v>0</v>
      </c>
      <c r="K122" s="23">
        <f t="shared" si="6"/>
        <v>36</v>
      </c>
      <c r="L122" s="23" t="s">
        <v>71</v>
      </c>
      <c r="M122" s="23">
        <f t="shared" si="7"/>
        <v>72</v>
      </c>
    </row>
    <row r="123" spans="1:254" s="24" customFormat="1" ht="26.45" customHeight="1" x14ac:dyDescent="0.2">
      <c r="A123" s="21" t="s">
        <v>755</v>
      </c>
      <c r="B123" s="22" t="s">
        <v>224</v>
      </c>
      <c r="C123" s="21" t="s">
        <v>225</v>
      </c>
      <c r="D123" s="23">
        <v>2</v>
      </c>
      <c r="E123" s="21" t="s">
        <v>20</v>
      </c>
      <c r="F123" s="23" t="s">
        <v>223</v>
      </c>
      <c r="G123" s="23">
        <v>26</v>
      </c>
      <c r="H123" s="23">
        <v>0</v>
      </c>
      <c r="I123" s="23">
        <v>10</v>
      </c>
      <c r="J123" s="23">
        <v>0</v>
      </c>
      <c r="K123" s="23">
        <f t="shared" si="6"/>
        <v>36</v>
      </c>
      <c r="L123" s="23" t="s">
        <v>71</v>
      </c>
      <c r="M123" s="23">
        <f t="shared" si="7"/>
        <v>72</v>
      </c>
    </row>
    <row r="124" spans="1:254" s="24" customFormat="1" ht="26.45" customHeight="1" x14ac:dyDescent="0.2">
      <c r="A124" s="21" t="s">
        <v>756</v>
      </c>
      <c r="B124" s="22" t="s">
        <v>226</v>
      </c>
      <c r="C124" s="21" t="s">
        <v>227</v>
      </c>
      <c r="D124" s="23">
        <v>2</v>
      </c>
      <c r="E124" s="21" t="s">
        <v>20</v>
      </c>
      <c r="F124" s="23" t="s">
        <v>223</v>
      </c>
      <c r="G124" s="23">
        <v>26</v>
      </c>
      <c r="H124" s="23">
        <v>0</v>
      </c>
      <c r="I124" s="23">
        <v>10</v>
      </c>
      <c r="J124" s="23">
        <v>0</v>
      </c>
      <c r="K124" s="23">
        <f t="shared" si="6"/>
        <v>36</v>
      </c>
      <c r="L124" s="23" t="s">
        <v>71</v>
      </c>
      <c r="M124" s="23">
        <f t="shared" si="7"/>
        <v>72</v>
      </c>
    </row>
    <row r="125" spans="1:254" s="24" customFormat="1" ht="13.15" customHeight="1" x14ac:dyDescent="0.2">
      <c r="A125" s="21" t="s">
        <v>757</v>
      </c>
      <c r="B125" s="22" t="s">
        <v>186</v>
      </c>
      <c r="C125" t="s">
        <v>118</v>
      </c>
      <c r="D125" s="23">
        <v>23</v>
      </c>
      <c r="E125" s="21" t="s">
        <v>228</v>
      </c>
      <c r="F125" s="23" t="s">
        <v>223</v>
      </c>
      <c r="G125" s="23">
        <v>50</v>
      </c>
      <c r="H125" s="23">
        <v>2</v>
      </c>
      <c r="I125" s="23">
        <v>1</v>
      </c>
      <c r="J125" s="23">
        <v>0</v>
      </c>
      <c r="K125" s="23">
        <f t="shared" si="6"/>
        <v>53</v>
      </c>
      <c r="L125" s="23" t="s">
        <v>71</v>
      </c>
      <c r="M125" s="23">
        <f t="shared" si="7"/>
        <v>1219</v>
      </c>
    </row>
    <row r="126" spans="1:254" ht="26.45" customHeight="1" x14ac:dyDescent="0.2">
      <c r="A126" s="21" t="s">
        <v>758</v>
      </c>
      <c r="B126" s="22" t="s">
        <v>186</v>
      </c>
      <c r="C126" s="21" t="s">
        <v>56</v>
      </c>
      <c r="D126" s="23">
        <v>23</v>
      </c>
      <c r="E126" s="21" t="s">
        <v>20</v>
      </c>
      <c r="F126" s="23" t="s">
        <v>223</v>
      </c>
      <c r="G126" s="23">
        <v>50</v>
      </c>
      <c r="H126" s="23">
        <v>2</v>
      </c>
      <c r="I126" s="23">
        <v>1</v>
      </c>
      <c r="J126" s="23">
        <v>0</v>
      </c>
      <c r="K126" s="23">
        <f t="shared" si="6"/>
        <v>53</v>
      </c>
      <c r="L126" s="23" t="s">
        <v>71</v>
      </c>
      <c r="M126" s="23">
        <f t="shared" si="7"/>
        <v>1219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ht="13.15" customHeight="1" x14ac:dyDescent="0.2">
      <c r="A127" s="21" t="s">
        <v>759</v>
      </c>
      <c r="B127" s="22" t="s">
        <v>189</v>
      </c>
      <c r="C127" s="21" t="s">
        <v>56</v>
      </c>
      <c r="D127" s="23">
        <v>4</v>
      </c>
      <c r="E127" s="21" t="s">
        <v>212</v>
      </c>
      <c r="F127" s="23" t="s">
        <v>223</v>
      </c>
      <c r="G127" s="23">
        <v>25</v>
      </c>
      <c r="H127" s="23">
        <v>2</v>
      </c>
      <c r="I127" s="23">
        <v>1</v>
      </c>
      <c r="J127" s="23">
        <v>0</v>
      </c>
      <c r="K127" s="23">
        <f t="shared" si="6"/>
        <v>28</v>
      </c>
      <c r="L127" s="23" t="s">
        <v>71</v>
      </c>
      <c r="M127" s="23">
        <f t="shared" si="7"/>
        <v>112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ht="13.15" customHeight="1" x14ac:dyDescent="0.2">
      <c r="A128" s="21" t="s">
        <v>760</v>
      </c>
      <c r="B128" s="22" t="s">
        <v>189</v>
      </c>
      <c r="C128" s="21" t="s">
        <v>56</v>
      </c>
      <c r="D128" s="23">
        <v>4</v>
      </c>
      <c r="E128" s="21" t="s">
        <v>229</v>
      </c>
      <c r="F128" s="23" t="s">
        <v>223</v>
      </c>
      <c r="G128" s="23">
        <v>25</v>
      </c>
      <c r="H128" s="23">
        <v>2</v>
      </c>
      <c r="I128" s="23">
        <v>1</v>
      </c>
      <c r="J128" s="23">
        <v>0</v>
      </c>
      <c r="K128" s="23">
        <f t="shared" si="6"/>
        <v>28</v>
      </c>
      <c r="L128" s="23" t="s">
        <v>71</v>
      </c>
      <c r="M128" s="23">
        <f t="shared" si="7"/>
        <v>112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ht="26.45" customHeight="1" x14ac:dyDescent="0.2">
      <c r="A129" s="21" t="s">
        <v>761</v>
      </c>
      <c r="B129" s="22" t="s">
        <v>230</v>
      </c>
      <c r="C129" s="21" t="s">
        <v>231</v>
      </c>
      <c r="D129" s="23">
        <v>2</v>
      </c>
      <c r="E129" s="21" t="s">
        <v>20</v>
      </c>
      <c r="F129" s="23" t="s">
        <v>223</v>
      </c>
      <c r="G129" s="23">
        <v>26</v>
      </c>
      <c r="H129" s="23">
        <v>0</v>
      </c>
      <c r="I129" s="23">
        <v>10</v>
      </c>
      <c r="J129" s="23">
        <v>0</v>
      </c>
      <c r="K129" s="23">
        <f t="shared" si="6"/>
        <v>36</v>
      </c>
      <c r="L129" s="23" t="s">
        <v>71</v>
      </c>
      <c r="M129" s="23">
        <f t="shared" si="7"/>
        <v>72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ht="26.45" customHeight="1" x14ac:dyDescent="0.2">
      <c r="A130" s="21" t="s">
        <v>762</v>
      </c>
      <c r="B130" s="22" t="s">
        <v>186</v>
      </c>
      <c r="C130" s="21" t="s">
        <v>63</v>
      </c>
      <c r="D130" s="23">
        <v>23</v>
      </c>
      <c r="E130" s="21" t="s">
        <v>20</v>
      </c>
      <c r="F130" s="23" t="s">
        <v>223</v>
      </c>
      <c r="G130" s="23">
        <v>50</v>
      </c>
      <c r="H130" s="23">
        <v>2</v>
      </c>
      <c r="I130" s="23">
        <v>1</v>
      </c>
      <c r="J130" s="23">
        <v>0</v>
      </c>
      <c r="K130" s="23">
        <f t="shared" si="6"/>
        <v>53</v>
      </c>
      <c r="L130" s="23" t="s">
        <v>71</v>
      </c>
      <c r="M130" s="23">
        <f t="shared" si="7"/>
        <v>1219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254" ht="13.15" customHeight="1" x14ac:dyDescent="0.2">
      <c r="A131" s="21" t="s">
        <v>763</v>
      </c>
      <c r="B131" s="22" t="s">
        <v>189</v>
      </c>
      <c r="C131" s="21" t="s">
        <v>63</v>
      </c>
      <c r="D131" s="23">
        <v>4</v>
      </c>
      <c r="E131" s="21" t="s">
        <v>190</v>
      </c>
      <c r="F131" s="23" t="s">
        <v>223</v>
      </c>
      <c r="G131" s="23">
        <v>25</v>
      </c>
      <c r="H131" s="23">
        <v>2</v>
      </c>
      <c r="I131" s="23">
        <v>1</v>
      </c>
      <c r="J131" s="23">
        <v>0</v>
      </c>
      <c r="K131" s="23">
        <f t="shared" si="6"/>
        <v>28</v>
      </c>
      <c r="L131" s="23" t="s">
        <v>71</v>
      </c>
      <c r="M131" s="23">
        <f t="shared" si="7"/>
        <v>112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254" ht="13.15" customHeight="1" x14ac:dyDescent="0.2">
      <c r="A132" s="21" t="s">
        <v>764</v>
      </c>
      <c r="B132" s="22" t="s">
        <v>189</v>
      </c>
      <c r="C132" s="21" t="s">
        <v>63</v>
      </c>
      <c r="D132" s="23">
        <v>4</v>
      </c>
      <c r="E132" s="21" t="s">
        <v>190</v>
      </c>
      <c r="F132" s="23" t="s">
        <v>223</v>
      </c>
      <c r="G132" s="23">
        <v>25</v>
      </c>
      <c r="H132" s="23">
        <v>2</v>
      </c>
      <c r="I132" s="23">
        <v>1</v>
      </c>
      <c r="J132" s="23">
        <v>0</v>
      </c>
      <c r="K132" s="23">
        <f t="shared" si="6"/>
        <v>28</v>
      </c>
      <c r="L132" s="23" t="s">
        <v>71</v>
      </c>
      <c r="M132" s="23">
        <f t="shared" si="7"/>
        <v>112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254" ht="13.15" customHeight="1" x14ac:dyDescent="0.2">
      <c r="A133" s="21" t="s">
        <v>765</v>
      </c>
      <c r="B133" s="22" t="s">
        <v>189</v>
      </c>
      <c r="C133" s="21" t="s">
        <v>63</v>
      </c>
      <c r="D133" s="23">
        <v>4</v>
      </c>
      <c r="E133" s="21" t="s">
        <v>198</v>
      </c>
      <c r="F133" s="23" t="s">
        <v>223</v>
      </c>
      <c r="G133" s="23">
        <v>25</v>
      </c>
      <c r="H133" s="23">
        <v>2</v>
      </c>
      <c r="I133" s="23">
        <v>1</v>
      </c>
      <c r="J133" s="23">
        <v>0</v>
      </c>
      <c r="K133" s="23">
        <f t="shared" si="6"/>
        <v>28</v>
      </c>
      <c r="L133" s="23" t="s">
        <v>71</v>
      </c>
      <c r="M133" s="23">
        <f t="shared" si="7"/>
        <v>112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ht="26.45" customHeight="1" x14ac:dyDescent="0.2">
      <c r="A134" s="21" t="s">
        <v>766</v>
      </c>
      <c r="B134" s="22" t="s">
        <v>186</v>
      </c>
      <c r="C134" s="21" t="s">
        <v>121</v>
      </c>
      <c r="D134" s="23">
        <v>23</v>
      </c>
      <c r="E134" s="21" t="s">
        <v>20</v>
      </c>
      <c r="F134" s="23" t="s">
        <v>223</v>
      </c>
      <c r="G134" s="23">
        <v>50</v>
      </c>
      <c r="H134" s="23">
        <v>2</v>
      </c>
      <c r="I134" s="23">
        <v>1</v>
      </c>
      <c r="J134" s="23">
        <v>0</v>
      </c>
      <c r="K134" s="23">
        <f t="shared" si="6"/>
        <v>53</v>
      </c>
      <c r="L134" s="23" t="s">
        <v>71</v>
      </c>
      <c r="M134" s="23">
        <f t="shared" si="7"/>
        <v>1219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254" ht="13.15" customHeight="1" x14ac:dyDescent="0.2">
      <c r="A135" s="21" t="s">
        <v>767</v>
      </c>
      <c r="B135" s="22" t="s">
        <v>189</v>
      </c>
      <c r="C135" s="21" t="s">
        <v>121</v>
      </c>
      <c r="D135" s="23">
        <v>4</v>
      </c>
      <c r="E135" s="21" t="s">
        <v>196</v>
      </c>
      <c r="F135" s="23" t="s">
        <v>223</v>
      </c>
      <c r="G135" s="23">
        <v>25</v>
      </c>
      <c r="H135" s="23">
        <v>2</v>
      </c>
      <c r="I135" s="23">
        <v>1</v>
      </c>
      <c r="J135" s="23">
        <v>0</v>
      </c>
      <c r="K135" s="23">
        <f t="shared" si="6"/>
        <v>28</v>
      </c>
      <c r="L135" s="23" t="s">
        <v>71</v>
      </c>
      <c r="M135" s="23">
        <f t="shared" si="7"/>
        <v>112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254" ht="13.15" customHeight="1" x14ac:dyDescent="0.2">
      <c r="A136" s="21" t="s">
        <v>768</v>
      </c>
      <c r="B136" s="22" t="s">
        <v>189</v>
      </c>
      <c r="C136" s="21" t="s">
        <v>121</v>
      </c>
      <c r="D136" s="23">
        <v>4</v>
      </c>
      <c r="E136" s="21" t="s">
        <v>212</v>
      </c>
      <c r="F136" s="23" t="s">
        <v>223</v>
      </c>
      <c r="G136" s="23">
        <v>25</v>
      </c>
      <c r="H136" s="23">
        <v>2</v>
      </c>
      <c r="I136" s="23">
        <v>1</v>
      </c>
      <c r="J136" s="23">
        <v>0</v>
      </c>
      <c r="K136" s="23">
        <f t="shared" si="6"/>
        <v>28</v>
      </c>
      <c r="L136" s="23" t="s">
        <v>71</v>
      </c>
      <c r="M136" s="23">
        <f t="shared" si="7"/>
        <v>112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1:254" ht="13.15" customHeight="1" x14ac:dyDescent="0.2">
      <c r="A137" s="21" t="s">
        <v>769</v>
      </c>
      <c r="B137" s="22" t="s">
        <v>189</v>
      </c>
      <c r="C137" s="21" t="s">
        <v>121</v>
      </c>
      <c r="D137" s="23">
        <v>4</v>
      </c>
      <c r="E137" s="21" t="s">
        <v>198</v>
      </c>
      <c r="F137" s="23" t="s">
        <v>223</v>
      </c>
      <c r="G137" s="23">
        <v>25</v>
      </c>
      <c r="H137" s="23">
        <v>2</v>
      </c>
      <c r="I137" s="23">
        <v>1</v>
      </c>
      <c r="J137" s="23">
        <v>0</v>
      </c>
      <c r="K137" s="23">
        <f t="shared" si="6"/>
        <v>28</v>
      </c>
      <c r="L137" s="23" t="s">
        <v>71</v>
      </c>
      <c r="M137" s="23">
        <f t="shared" si="7"/>
        <v>112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ht="13.15" customHeight="1" x14ac:dyDescent="0.2">
      <c r="A138" s="21" t="s">
        <v>770</v>
      </c>
      <c r="B138" s="22" t="s">
        <v>189</v>
      </c>
      <c r="C138" s="21" t="s">
        <v>121</v>
      </c>
      <c r="D138" s="23">
        <v>4</v>
      </c>
      <c r="E138" s="21" t="s">
        <v>198</v>
      </c>
      <c r="F138" s="23" t="s">
        <v>223</v>
      </c>
      <c r="G138" s="23">
        <v>25</v>
      </c>
      <c r="H138" s="23">
        <v>2</v>
      </c>
      <c r="I138" s="23">
        <v>1</v>
      </c>
      <c r="J138" s="23">
        <v>0</v>
      </c>
      <c r="K138" s="23">
        <f t="shared" si="6"/>
        <v>28</v>
      </c>
      <c r="L138" s="23" t="s">
        <v>71</v>
      </c>
      <c r="M138" s="23">
        <f t="shared" si="7"/>
        <v>112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254" ht="13.15" customHeight="1" x14ac:dyDescent="0.2">
      <c r="A139" s="21" t="s">
        <v>771</v>
      </c>
      <c r="B139" s="22" t="s">
        <v>189</v>
      </c>
      <c r="C139" s="21" t="s">
        <v>121</v>
      </c>
      <c r="D139" s="23">
        <v>4</v>
      </c>
      <c r="E139" s="21" t="s">
        <v>232</v>
      </c>
      <c r="F139" s="23" t="s">
        <v>223</v>
      </c>
      <c r="G139" s="23">
        <v>25</v>
      </c>
      <c r="H139" s="23">
        <v>2</v>
      </c>
      <c r="I139" s="23">
        <v>1</v>
      </c>
      <c r="J139" s="23">
        <v>0</v>
      </c>
      <c r="K139" s="23">
        <f t="shared" si="6"/>
        <v>28</v>
      </c>
      <c r="L139" s="23" t="s">
        <v>71</v>
      </c>
      <c r="M139" s="23">
        <f t="shared" si="7"/>
        <v>112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1:254" ht="13.15" customHeight="1" x14ac:dyDescent="0.2">
      <c r="A140" s="21" t="s">
        <v>772</v>
      </c>
      <c r="B140" s="22" t="s">
        <v>189</v>
      </c>
      <c r="C140" s="21" t="s">
        <v>121</v>
      </c>
      <c r="D140" s="23">
        <v>4</v>
      </c>
      <c r="E140" s="21" t="s">
        <v>233</v>
      </c>
      <c r="F140" s="23" t="s">
        <v>223</v>
      </c>
      <c r="G140" s="23">
        <v>25</v>
      </c>
      <c r="H140" s="23">
        <v>2</v>
      </c>
      <c r="I140" s="23">
        <v>1</v>
      </c>
      <c r="J140" s="23">
        <v>0</v>
      </c>
      <c r="K140" s="23">
        <f t="shared" si="6"/>
        <v>28</v>
      </c>
      <c r="L140" s="23" t="s">
        <v>71</v>
      </c>
      <c r="M140" s="23">
        <f t="shared" si="7"/>
        <v>112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pans="1:254" ht="26.45" customHeight="1" x14ac:dyDescent="0.2">
      <c r="A141" s="21" t="s">
        <v>773</v>
      </c>
      <c r="B141" s="22" t="s">
        <v>186</v>
      </c>
      <c r="C141" s="21" t="s">
        <v>122</v>
      </c>
      <c r="D141" s="23">
        <v>23</v>
      </c>
      <c r="E141" s="21" t="s">
        <v>20</v>
      </c>
      <c r="F141" s="23" t="s">
        <v>223</v>
      </c>
      <c r="G141" s="23">
        <v>50</v>
      </c>
      <c r="H141" s="23">
        <v>2</v>
      </c>
      <c r="I141" s="23">
        <v>1</v>
      </c>
      <c r="J141" s="23">
        <v>0</v>
      </c>
      <c r="K141" s="23">
        <f t="shared" si="6"/>
        <v>53</v>
      </c>
      <c r="L141" s="23" t="s">
        <v>71</v>
      </c>
      <c r="M141" s="23">
        <f t="shared" si="7"/>
        <v>1219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1:254" ht="12.75" customHeight="1" x14ac:dyDescent="0.2">
      <c r="A142" s="31" t="s">
        <v>774</v>
      </c>
      <c r="B142" s="111" t="s">
        <v>65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</row>
    <row r="143" spans="1:254" ht="12.75" customHeight="1" x14ac:dyDescent="0.2">
      <c r="A143" s="33" t="s">
        <v>265</v>
      </c>
      <c r="B143" s="116" t="s">
        <v>236</v>
      </c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</row>
    <row r="144" spans="1:254" ht="39.6" customHeight="1" x14ac:dyDescent="0.2">
      <c r="A144" s="21" t="s">
        <v>267</v>
      </c>
      <c r="B144" s="22" t="s">
        <v>238</v>
      </c>
      <c r="C144" s="21" t="s">
        <v>239</v>
      </c>
      <c r="D144" s="23">
        <v>4</v>
      </c>
      <c r="E144" s="23" t="s">
        <v>27</v>
      </c>
      <c r="F144" s="21" t="s">
        <v>240</v>
      </c>
      <c r="G144" s="23">
        <v>60</v>
      </c>
      <c r="H144" s="23">
        <v>6</v>
      </c>
      <c r="I144" s="23">
        <v>8</v>
      </c>
      <c r="J144" s="23">
        <v>0</v>
      </c>
      <c r="K144" s="23">
        <f t="shared" ref="K144:K159" si="8">SUM(G144:J144)</f>
        <v>74</v>
      </c>
      <c r="L144" s="23" t="s">
        <v>71</v>
      </c>
      <c r="M144" s="23">
        <f t="shared" ref="M144:M160" si="9">SUM(D144*K144)</f>
        <v>296</v>
      </c>
    </row>
    <row r="145" spans="1:13" ht="13.15" customHeight="1" x14ac:dyDescent="0.2">
      <c r="A145" s="21" t="s">
        <v>269</v>
      </c>
      <c r="B145" s="22" t="s">
        <v>242</v>
      </c>
      <c r="C145" s="21" t="s">
        <v>76</v>
      </c>
      <c r="D145" s="23">
        <v>12</v>
      </c>
      <c r="E145" s="23" t="s">
        <v>20</v>
      </c>
      <c r="F145" s="21"/>
      <c r="G145" s="23">
        <v>11</v>
      </c>
      <c r="H145" s="23">
        <v>0</v>
      </c>
      <c r="I145" s="23">
        <v>0</v>
      </c>
      <c r="J145" s="23">
        <v>0</v>
      </c>
      <c r="K145" s="23">
        <f t="shared" si="8"/>
        <v>11</v>
      </c>
      <c r="L145" s="23" t="s">
        <v>71</v>
      </c>
      <c r="M145" s="23">
        <f t="shared" si="9"/>
        <v>132</v>
      </c>
    </row>
    <row r="146" spans="1:13" ht="13.15" customHeight="1" x14ac:dyDescent="0.2">
      <c r="A146" s="21" t="s">
        <v>609</v>
      </c>
      <c r="B146" s="22" t="s">
        <v>242</v>
      </c>
      <c r="C146" s="21" t="s">
        <v>26</v>
      </c>
      <c r="D146" s="23">
        <v>12</v>
      </c>
      <c r="E146" s="23" t="s">
        <v>20</v>
      </c>
      <c r="F146" s="21"/>
      <c r="G146" s="23">
        <v>10</v>
      </c>
      <c r="H146" s="23">
        <v>0</v>
      </c>
      <c r="I146" s="23">
        <v>0</v>
      </c>
      <c r="J146" s="23">
        <v>0</v>
      </c>
      <c r="K146" s="23">
        <f t="shared" si="8"/>
        <v>10</v>
      </c>
      <c r="L146" s="23" t="s">
        <v>71</v>
      </c>
      <c r="M146" s="23">
        <f t="shared" si="9"/>
        <v>120</v>
      </c>
    </row>
    <row r="147" spans="1:13" ht="13.15" customHeight="1" x14ac:dyDescent="0.2">
      <c r="A147" s="21" t="s">
        <v>775</v>
      </c>
      <c r="B147" s="22" t="s">
        <v>242</v>
      </c>
      <c r="C147" s="21" t="s">
        <v>30</v>
      </c>
      <c r="D147" s="23">
        <v>12</v>
      </c>
      <c r="E147" s="23" t="s">
        <v>20</v>
      </c>
      <c r="F147" s="21"/>
      <c r="G147" s="23">
        <v>10</v>
      </c>
      <c r="H147" s="23">
        <v>0</v>
      </c>
      <c r="I147" s="23">
        <v>0</v>
      </c>
      <c r="J147" s="23">
        <v>0</v>
      </c>
      <c r="K147" s="23">
        <f t="shared" si="8"/>
        <v>10</v>
      </c>
      <c r="L147" s="23" t="s">
        <v>71</v>
      </c>
      <c r="M147" s="23">
        <f t="shared" si="9"/>
        <v>120</v>
      </c>
    </row>
    <row r="148" spans="1:13" ht="39.6" customHeight="1" x14ac:dyDescent="0.2">
      <c r="A148" s="21" t="s">
        <v>776</v>
      </c>
      <c r="B148" s="46" t="s">
        <v>846</v>
      </c>
      <c r="C148" s="21" t="s">
        <v>30</v>
      </c>
      <c r="D148" s="23">
        <v>3</v>
      </c>
      <c r="E148" s="23" t="s">
        <v>27</v>
      </c>
      <c r="F148" s="21" t="s">
        <v>246</v>
      </c>
      <c r="G148" s="23">
        <v>80</v>
      </c>
      <c r="H148" s="23">
        <v>8</v>
      </c>
      <c r="I148" s="23">
        <v>11</v>
      </c>
      <c r="J148" s="23">
        <v>0</v>
      </c>
      <c r="K148" s="23">
        <f t="shared" si="8"/>
        <v>99</v>
      </c>
      <c r="L148" s="23" t="s">
        <v>71</v>
      </c>
      <c r="M148" s="23">
        <f t="shared" si="9"/>
        <v>297</v>
      </c>
    </row>
    <row r="149" spans="1:13" ht="26.45" customHeight="1" x14ac:dyDescent="0.2">
      <c r="A149" s="21" t="s">
        <v>777</v>
      </c>
      <c r="B149" s="22" t="s">
        <v>248</v>
      </c>
      <c r="C149" s="21" t="s">
        <v>30</v>
      </c>
      <c r="D149" s="23"/>
      <c r="E149" s="23" t="s">
        <v>249</v>
      </c>
      <c r="F149" s="21" t="s">
        <v>250</v>
      </c>
      <c r="G149" s="23">
        <v>10</v>
      </c>
      <c r="H149" s="23">
        <v>0</v>
      </c>
      <c r="I149" s="23">
        <v>0</v>
      </c>
      <c r="J149" s="23">
        <v>0</v>
      </c>
      <c r="K149" s="23">
        <f t="shared" si="8"/>
        <v>10</v>
      </c>
      <c r="L149" s="23" t="s">
        <v>71</v>
      </c>
      <c r="M149" s="23">
        <f t="shared" si="9"/>
        <v>0</v>
      </c>
    </row>
    <row r="150" spans="1:13" ht="13.15" customHeight="1" x14ac:dyDescent="0.2">
      <c r="A150" s="21" t="s">
        <v>778</v>
      </c>
      <c r="B150" s="22" t="s">
        <v>242</v>
      </c>
      <c r="C150" s="21" t="s">
        <v>33</v>
      </c>
      <c r="D150" s="23">
        <v>12</v>
      </c>
      <c r="E150" s="23" t="s">
        <v>20</v>
      </c>
      <c r="F150" s="21"/>
      <c r="G150" s="23">
        <v>10</v>
      </c>
      <c r="H150" s="23">
        <v>0</v>
      </c>
      <c r="I150" s="23">
        <v>0</v>
      </c>
      <c r="J150" s="23">
        <v>0</v>
      </c>
      <c r="K150" s="23">
        <f t="shared" si="8"/>
        <v>10</v>
      </c>
      <c r="L150" s="23" t="s">
        <v>71</v>
      </c>
      <c r="M150" s="23">
        <f t="shared" si="9"/>
        <v>120</v>
      </c>
    </row>
    <row r="151" spans="1:13" ht="13.15" customHeight="1" x14ac:dyDescent="0.2">
      <c r="A151" s="21" t="s">
        <v>779</v>
      </c>
      <c r="B151" s="22" t="s">
        <v>242</v>
      </c>
      <c r="C151" s="21" t="s">
        <v>44</v>
      </c>
      <c r="D151" s="23">
        <v>12</v>
      </c>
      <c r="E151" s="23" t="s">
        <v>20</v>
      </c>
      <c r="F151" s="21"/>
      <c r="G151" s="23">
        <v>10</v>
      </c>
      <c r="H151" s="23">
        <v>0</v>
      </c>
      <c r="I151" s="23">
        <v>0</v>
      </c>
      <c r="J151" s="23">
        <v>0</v>
      </c>
      <c r="K151" s="23">
        <f t="shared" si="8"/>
        <v>10</v>
      </c>
      <c r="L151" s="23" t="s">
        <v>71</v>
      </c>
      <c r="M151" s="23">
        <f t="shared" si="9"/>
        <v>120</v>
      </c>
    </row>
    <row r="152" spans="1:13" ht="13.15" customHeight="1" x14ac:dyDescent="0.2">
      <c r="A152" s="21" t="s">
        <v>780</v>
      </c>
      <c r="B152" s="22" t="s">
        <v>242</v>
      </c>
      <c r="C152" s="21" t="s">
        <v>49</v>
      </c>
      <c r="D152" s="23">
        <v>12</v>
      </c>
      <c r="E152" s="23" t="s">
        <v>20</v>
      </c>
      <c r="F152" s="21"/>
      <c r="G152" s="23">
        <v>10</v>
      </c>
      <c r="H152" s="23">
        <v>0</v>
      </c>
      <c r="I152" s="23">
        <v>0</v>
      </c>
      <c r="J152" s="23">
        <v>0</v>
      </c>
      <c r="K152" s="23">
        <f t="shared" si="8"/>
        <v>10</v>
      </c>
      <c r="L152" s="23" t="s">
        <v>71</v>
      </c>
      <c r="M152" s="23">
        <f t="shared" si="9"/>
        <v>120</v>
      </c>
    </row>
    <row r="153" spans="1:13" ht="13.15" customHeight="1" x14ac:dyDescent="0.2">
      <c r="A153" s="21" t="s">
        <v>781</v>
      </c>
      <c r="B153" s="22" t="s">
        <v>242</v>
      </c>
      <c r="C153" s="21" t="s">
        <v>56</v>
      </c>
      <c r="D153" s="23">
        <v>12</v>
      </c>
      <c r="E153" s="23" t="s">
        <v>20</v>
      </c>
      <c r="F153" s="21"/>
      <c r="G153" s="23">
        <v>10</v>
      </c>
      <c r="H153" s="23">
        <v>0</v>
      </c>
      <c r="I153" s="23">
        <v>0</v>
      </c>
      <c r="J153" s="23">
        <v>0</v>
      </c>
      <c r="K153" s="23">
        <f t="shared" si="8"/>
        <v>10</v>
      </c>
      <c r="L153" s="23" t="s">
        <v>71</v>
      </c>
      <c r="M153" s="23">
        <f t="shared" si="9"/>
        <v>120</v>
      </c>
    </row>
    <row r="154" spans="1:13" ht="39.6" customHeight="1" x14ac:dyDescent="0.2">
      <c r="A154" s="21" t="s">
        <v>782</v>
      </c>
      <c r="B154" s="46" t="s">
        <v>256</v>
      </c>
      <c r="C154" s="21" t="s">
        <v>56</v>
      </c>
      <c r="D154" s="23">
        <v>3</v>
      </c>
      <c r="E154" s="23" t="s">
        <v>27</v>
      </c>
      <c r="F154" s="21" t="s">
        <v>246</v>
      </c>
      <c r="G154" s="23">
        <v>60</v>
      </c>
      <c r="H154" s="23">
        <v>6</v>
      </c>
      <c r="I154" s="23">
        <v>8</v>
      </c>
      <c r="J154" s="23">
        <v>0</v>
      </c>
      <c r="K154" s="23">
        <f t="shared" si="8"/>
        <v>74</v>
      </c>
      <c r="L154" s="23" t="s">
        <v>71</v>
      </c>
      <c r="M154" s="23">
        <f t="shared" si="9"/>
        <v>222</v>
      </c>
    </row>
    <row r="155" spans="1:13" ht="13.15" customHeight="1" x14ac:dyDescent="0.2">
      <c r="A155" s="21" t="s">
        <v>783</v>
      </c>
      <c r="B155" s="22" t="s">
        <v>75</v>
      </c>
      <c r="C155" s="21" t="s">
        <v>63</v>
      </c>
      <c r="D155" s="23">
        <v>6</v>
      </c>
      <c r="E155" s="23" t="s">
        <v>20</v>
      </c>
      <c r="F155" s="23" t="s">
        <v>41</v>
      </c>
      <c r="G155" s="23">
        <v>140</v>
      </c>
      <c r="H155" s="23">
        <v>20</v>
      </c>
      <c r="I155" s="23">
        <v>10</v>
      </c>
      <c r="J155" s="23">
        <v>0</v>
      </c>
      <c r="K155" s="23">
        <f t="shared" si="8"/>
        <v>170</v>
      </c>
      <c r="L155" s="23" t="s">
        <v>71</v>
      </c>
      <c r="M155" s="23">
        <f t="shared" si="9"/>
        <v>1020</v>
      </c>
    </row>
    <row r="156" spans="1:13" ht="13.15" customHeight="1" x14ac:dyDescent="0.2">
      <c r="A156" s="21" t="s">
        <v>784</v>
      </c>
      <c r="B156" s="22" t="s">
        <v>78</v>
      </c>
      <c r="C156" s="21" t="s">
        <v>63</v>
      </c>
      <c r="D156" s="23">
        <v>4</v>
      </c>
      <c r="E156" s="23" t="s">
        <v>20</v>
      </c>
      <c r="F156" s="23" t="s">
        <v>41</v>
      </c>
      <c r="G156" s="23">
        <v>96</v>
      </c>
      <c r="H156" s="23">
        <v>20</v>
      </c>
      <c r="I156" s="23">
        <v>10</v>
      </c>
      <c r="J156" s="23">
        <v>0</v>
      </c>
      <c r="K156" s="23">
        <f t="shared" si="8"/>
        <v>126</v>
      </c>
      <c r="L156" s="23" t="s">
        <v>71</v>
      </c>
      <c r="M156" s="23">
        <f t="shared" si="9"/>
        <v>504</v>
      </c>
    </row>
    <row r="157" spans="1:13" ht="13.15" customHeight="1" x14ac:dyDescent="0.2">
      <c r="A157" s="21" t="s">
        <v>785</v>
      </c>
      <c r="B157" s="22" t="s">
        <v>242</v>
      </c>
      <c r="C157" s="21" t="s">
        <v>63</v>
      </c>
      <c r="D157" s="23">
        <v>12</v>
      </c>
      <c r="E157" s="23" t="s">
        <v>20</v>
      </c>
      <c r="F157" s="21"/>
      <c r="G157" s="23">
        <v>11</v>
      </c>
      <c r="H157" s="23">
        <v>0</v>
      </c>
      <c r="I157" s="23">
        <v>0</v>
      </c>
      <c r="J157" s="23">
        <v>0</v>
      </c>
      <c r="K157" s="23">
        <f t="shared" si="8"/>
        <v>11</v>
      </c>
      <c r="L157" s="23" t="s">
        <v>71</v>
      </c>
      <c r="M157" s="23">
        <f t="shared" si="9"/>
        <v>132</v>
      </c>
    </row>
    <row r="158" spans="1:13" ht="26.45" customHeight="1" x14ac:dyDescent="0.2">
      <c r="A158" s="21" t="s">
        <v>786</v>
      </c>
      <c r="B158" s="22" t="s">
        <v>261</v>
      </c>
      <c r="C158" s="21" t="s">
        <v>63</v>
      </c>
      <c r="D158" s="23"/>
      <c r="E158" s="23" t="s">
        <v>249</v>
      </c>
      <c r="F158" s="21" t="s">
        <v>250</v>
      </c>
      <c r="G158" s="23">
        <v>10</v>
      </c>
      <c r="H158" s="23">
        <v>0</v>
      </c>
      <c r="I158" s="23">
        <v>0</v>
      </c>
      <c r="J158" s="23">
        <v>0</v>
      </c>
      <c r="K158" s="23">
        <f t="shared" si="8"/>
        <v>10</v>
      </c>
      <c r="L158" s="23" t="s">
        <v>71</v>
      </c>
      <c r="M158" s="23">
        <f t="shared" si="9"/>
        <v>0</v>
      </c>
    </row>
    <row r="159" spans="1:13" ht="13.15" customHeight="1" x14ac:dyDescent="0.2">
      <c r="A159" s="21" t="s">
        <v>787</v>
      </c>
      <c r="B159" s="22" t="s">
        <v>264</v>
      </c>
      <c r="C159" s="21" t="s">
        <v>121</v>
      </c>
      <c r="D159" s="23"/>
      <c r="E159" s="23" t="s">
        <v>249</v>
      </c>
      <c r="F159" s="21" t="s">
        <v>250</v>
      </c>
      <c r="G159" s="23">
        <v>10</v>
      </c>
      <c r="H159" s="23">
        <v>0</v>
      </c>
      <c r="I159" s="23">
        <v>0</v>
      </c>
      <c r="J159" s="23">
        <v>0</v>
      </c>
      <c r="K159" s="23">
        <f t="shared" si="8"/>
        <v>10</v>
      </c>
      <c r="L159" s="23" t="s">
        <v>71</v>
      </c>
      <c r="M159" s="23">
        <f t="shared" si="9"/>
        <v>0</v>
      </c>
    </row>
    <row r="160" spans="1:13" ht="27.75" customHeight="1" x14ac:dyDescent="0.2">
      <c r="A160" s="21" t="s">
        <v>788</v>
      </c>
      <c r="B160" s="22" t="s">
        <v>378</v>
      </c>
      <c r="C160" s="21" t="s">
        <v>70</v>
      </c>
      <c r="D160" s="23">
        <v>20</v>
      </c>
      <c r="E160" s="21" t="s">
        <v>115</v>
      </c>
      <c r="F160" s="40" t="s">
        <v>110</v>
      </c>
      <c r="G160" s="23">
        <v>14</v>
      </c>
      <c r="H160" s="23">
        <v>1</v>
      </c>
      <c r="I160" s="23">
        <v>0</v>
      </c>
      <c r="J160" s="23">
        <v>0</v>
      </c>
      <c r="K160" s="23">
        <v>15</v>
      </c>
      <c r="L160" s="23" t="s">
        <v>71</v>
      </c>
      <c r="M160" s="23">
        <f t="shared" si="9"/>
        <v>300</v>
      </c>
    </row>
    <row r="161" spans="1:13" ht="12.75" customHeight="1" x14ac:dyDescent="0.2">
      <c r="A161" s="31" t="s">
        <v>789</v>
      </c>
      <c r="B161" s="111" t="s">
        <v>65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</row>
    <row r="162" spans="1:13" ht="12.75" customHeight="1" x14ac:dyDescent="0.2">
      <c r="A162" s="33" t="s">
        <v>270</v>
      </c>
      <c r="B162" s="116" t="s">
        <v>266</v>
      </c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1:13" s="49" customFormat="1" ht="26.45" customHeight="1" x14ac:dyDescent="0.2">
      <c r="A163" s="21" t="s">
        <v>272</v>
      </c>
      <c r="B163" s="22" t="s">
        <v>268</v>
      </c>
      <c r="C163" s="21" t="s">
        <v>120</v>
      </c>
      <c r="D163" s="23">
        <v>3</v>
      </c>
      <c r="E163" s="23" t="s">
        <v>27</v>
      </c>
      <c r="F163" s="40" t="s">
        <v>110</v>
      </c>
      <c r="G163" s="23">
        <v>150</v>
      </c>
      <c r="H163" s="23">
        <v>12</v>
      </c>
      <c r="I163" s="23">
        <v>15</v>
      </c>
      <c r="J163" s="23">
        <v>0</v>
      </c>
      <c r="K163" s="23">
        <f>G163+H163+I163+J163</f>
        <v>177</v>
      </c>
      <c r="L163" s="23" t="s">
        <v>21</v>
      </c>
      <c r="M163" s="23">
        <f>D163*K163</f>
        <v>531</v>
      </c>
    </row>
    <row r="164" spans="1:13" ht="12.75" customHeight="1" x14ac:dyDescent="0.2">
      <c r="A164" s="31" t="s">
        <v>274</v>
      </c>
      <c r="B164" s="111" t="s">
        <v>65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</row>
    <row r="165" spans="1:13" ht="12.75" customHeight="1" x14ac:dyDescent="0.2">
      <c r="A165" s="33" t="s">
        <v>275</v>
      </c>
      <c r="B165" s="116" t="s">
        <v>271</v>
      </c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</row>
    <row r="166" spans="1:13" ht="24" customHeight="1" x14ac:dyDescent="0.2">
      <c r="A166" s="21" t="s">
        <v>621</v>
      </c>
      <c r="B166" s="22" t="s">
        <v>273</v>
      </c>
      <c r="C166" s="21" t="s">
        <v>44</v>
      </c>
      <c r="D166" s="23">
        <v>2</v>
      </c>
      <c r="E166" s="23" t="s">
        <v>20</v>
      </c>
      <c r="F166" s="40" t="s">
        <v>110</v>
      </c>
      <c r="G166" s="23">
        <v>100</v>
      </c>
      <c r="H166" s="23">
        <v>10</v>
      </c>
      <c r="I166" s="23">
        <v>14</v>
      </c>
      <c r="J166" s="23">
        <v>0</v>
      </c>
      <c r="K166" s="23">
        <f>G166+H166+I166+J166</f>
        <v>124</v>
      </c>
      <c r="L166" s="23" t="s">
        <v>21</v>
      </c>
      <c r="M166" s="23">
        <f>D166*K166</f>
        <v>248</v>
      </c>
    </row>
    <row r="167" spans="1:13" ht="12.75" customHeight="1" x14ac:dyDescent="0.2">
      <c r="A167" s="21" t="s">
        <v>623</v>
      </c>
      <c r="B167" s="122" t="s">
        <v>65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</row>
    <row r="168" spans="1:13" ht="12.75" customHeight="1" x14ac:dyDescent="0.2">
      <c r="A168" s="33" t="s">
        <v>790</v>
      </c>
      <c r="B168" s="116" t="s">
        <v>276</v>
      </c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</row>
    <row r="169" spans="1:13" s="24" customFormat="1" ht="24" customHeight="1" x14ac:dyDescent="0.2">
      <c r="A169" s="21" t="s">
        <v>277</v>
      </c>
      <c r="B169" s="50" t="s">
        <v>278</v>
      </c>
      <c r="C169" s="51" t="s">
        <v>279</v>
      </c>
      <c r="D169" s="23">
        <v>2</v>
      </c>
      <c r="E169" s="23" t="s">
        <v>20</v>
      </c>
      <c r="F169" s="40" t="s">
        <v>110</v>
      </c>
      <c r="G169" s="23">
        <v>250</v>
      </c>
      <c r="H169" s="23">
        <v>15</v>
      </c>
      <c r="I169" s="23">
        <v>12</v>
      </c>
      <c r="J169" s="23">
        <v>0</v>
      </c>
      <c r="K169" s="23">
        <f t="shared" ref="K169:K175" si="10">G169+H169+I169+J169</f>
        <v>277</v>
      </c>
      <c r="L169" s="23" t="s">
        <v>60</v>
      </c>
      <c r="M169" s="23">
        <f t="shared" ref="M169:M175" si="11">D169*K169</f>
        <v>554</v>
      </c>
    </row>
    <row r="170" spans="1:13" s="24" customFormat="1" ht="13.15" customHeight="1" x14ac:dyDescent="0.2">
      <c r="A170" s="21" t="s">
        <v>280</v>
      </c>
      <c r="B170" s="50" t="s">
        <v>281</v>
      </c>
      <c r="C170" s="51" t="s">
        <v>282</v>
      </c>
      <c r="D170" s="23">
        <v>10</v>
      </c>
      <c r="E170" s="23" t="s">
        <v>20</v>
      </c>
      <c r="F170" s="52" t="s">
        <v>283</v>
      </c>
      <c r="G170" s="23">
        <v>9</v>
      </c>
      <c r="H170" s="23">
        <v>1</v>
      </c>
      <c r="I170" s="23">
        <v>0</v>
      </c>
      <c r="J170" s="23">
        <v>0</v>
      </c>
      <c r="K170" s="23">
        <f t="shared" si="10"/>
        <v>10</v>
      </c>
      <c r="L170" s="23" t="s">
        <v>60</v>
      </c>
      <c r="M170" s="23">
        <f t="shared" si="11"/>
        <v>100</v>
      </c>
    </row>
    <row r="171" spans="1:13" s="24" customFormat="1" ht="13.15" customHeight="1" x14ac:dyDescent="0.2">
      <c r="A171" s="21" t="s">
        <v>284</v>
      </c>
      <c r="B171" s="50" t="s">
        <v>281</v>
      </c>
      <c r="C171" s="23" t="s">
        <v>285</v>
      </c>
      <c r="D171" s="23">
        <v>10</v>
      </c>
      <c r="E171" s="23" t="s">
        <v>20</v>
      </c>
      <c r="F171" s="52" t="s">
        <v>283</v>
      </c>
      <c r="G171" s="23">
        <v>9</v>
      </c>
      <c r="H171" s="23">
        <v>1</v>
      </c>
      <c r="I171" s="23">
        <v>0</v>
      </c>
      <c r="J171" s="23">
        <v>0</v>
      </c>
      <c r="K171" s="23">
        <f t="shared" si="10"/>
        <v>10</v>
      </c>
      <c r="L171" s="23" t="s">
        <v>60</v>
      </c>
      <c r="M171" s="23">
        <f t="shared" si="11"/>
        <v>100</v>
      </c>
    </row>
    <row r="172" spans="1:13" s="24" customFormat="1" ht="24" customHeight="1" x14ac:dyDescent="0.2">
      <c r="A172" s="21" t="s">
        <v>286</v>
      </c>
      <c r="B172" s="50" t="s">
        <v>287</v>
      </c>
      <c r="C172" s="51" t="s">
        <v>288</v>
      </c>
      <c r="D172" s="23">
        <v>1</v>
      </c>
      <c r="E172" s="23" t="s">
        <v>249</v>
      </c>
      <c r="F172" s="40" t="s">
        <v>110</v>
      </c>
      <c r="G172" s="23">
        <v>15</v>
      </c>
      <c r="H172" s="23">
        <v>2</v>
      </c>
      <c r="I172" s="23">
        <v>0</v>
      </c>
      <c r="J172" s="23">
        <v>0</v>
      </c>
      <c r="K172" s="23">
        <f t="shared" si="10"/>
        <v>17</v>
      </c>
      <c r="L172" s="23" t="s">
        <v>60</v>
      </c>
      <c r="M172" s="23">
        <f t="shared" si="11"/>
        <v>17</v>
      </c>
    </row>
    <row r="173" spans="1:13" s="24" customFormat="1" ht="26.45" customHeight="1" x14ac:dyDescent="0.2">
      <c r="A173" s="21" t="s">
        <v>289</v>
      </c>
      <c r="B173" s="50" t="s">
        <v>290</v>
      </c>
      <c r="C173" s="51" t="s">
        <v>291</v>
      </c>
      <c r="D173" s="23">
        <v>2</v>
      </c>
      <c r="E173" s="23" t="s">
        <v>20</v>
      </c>
      <c r="F173" s="40" t="s">
        <v>110</v>
      </c>
      <c r="G173" s="23">
        <v>250</v>
      </c>
      <c r="H173" s="23">
        <v>15</v>
      </c>
      <c r="I173" s="23">
        <v>12</v>
      </c>
      <c r="J173" s="23">
        <v>0</v>
      </c>
      <c r="K173" s="23">
        <f t="shared" si="10"/>
        <v>277</v>
      </c>
      <c r="L173" s="23" t="s">
        <v>60</v>
      </c>
      <c r="M173" s="23">
        <f t="shared" si="11"/>
        <v>554</v>
      </c>
    </row>
    <row r="174" spans="1:13" s="24" customFormat="1" ht="26.45" customHeight="1" x14ac:dyDescent="0.2">
      <c r="A174" s="21"/>
      <c r="B174" s="50" t="s">
        <v>281</v>
      </c>
      <c r="C174" s="51" t="s">
        <v>63</v>
      </c>
      <c r="D174" s="23">
        <v>10</v>
      </c>
      <c r="E174" s="23" t="s">
        <v>20</v>
      </c>
      <c r="F174" s="52" t="s">
        <v>283</v>
      </c>
      <c r="G174" s="23">
        <v>9</v>
      </c>
      <c r="H174" s="23">
        <v>1</v>
      </c>
      <c r="I174" s="23">
        <v>0</v>
      </c>
      <c r="J174" s="23">
        <v>0</v>
      </c>
      <c r="K174" s="23">
        <f>G174+H174+I174+J174</f>
        <v>10</v>
      </c>
      <c r="L174" s="23" t="s">
        <v>60</v>
      </c>
      <c r="M174" s="23">
        <f>D174*K174</f>
        <v>100</v>
      </c>
    </row>
    <row r="175" spans="1:13" s="24" customFormat="1" ht="26.45" customHeight="1" x14ac:dyDescent="0.2">
      <c r="A175" s="21" t="s">
        <v>292</v>
      </c>
      <c r="B175" s="50" t="s">
        <v>293</v>
      </c>
      <c r="C175" s="51" t="s">
        <v>294</v>
      </c>
      <c r="D175" s="23">
        <v>1</v>
      </c>
      <c r="E175" s="23" t="s">
        <v>249</v>
      </c>
      <c r="F175" s="40" t="s">
        <v>110</v>
      </c>
      <c r="G175" s="23">
        <v>15</v>
      </c>
      <c r="H175" s="23">
        <v>2</v>
      </c>
      <c r="I175" s="23">
        <v>0</v>
      </c>
      <c r="J175" s="23">
        <v>0</v>
      </c>
      <c r="K175" s="23">
        <f t="shared" si="10"/>
        <v>17</v>
      </c>
      <c r="L175" s="23" t="s">
        <v>60</v>
      </c>
      <c r="M175" s="23">
        <f t="shared" si="11"/>
        <v>17</v>
      </c>
    </row>
    <row r="176" spans="1:13" ht="12.75" customHeight="1" x14ac:dyDescent="0.2">
      <c r="A176" s="31" t="s">
        <v>295</v>
      </c>
      <c r="B176" s="111" t="s">
        <v>65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pans="1:13" ht="12.75" customHeight="1" x14ac:dyDescent="0.2">
      <c r="A177" s="33" t="s">
        <v>296</v>
      </c>
      <c r="B177" s="116" t="s">
        <v>297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</row>
    <row r="178" spans="1:13" ht="26.45" customHeight="1" x14ac:dyDescent="0.2">
      <c r="A178" s="21" t="s">
        <v>298</v>
      </c>
      <c r="B178" s="22" t="s">
        <v>299</v>
      </c>
      <c r="C178" s="27" t="s">
        <v>76</v>
      </c>
      <c r="D178" s="28">
        <v>2</v>
      </c>
      <c r="E178" s="23" t="s">
        <v>20</v>
      </c>
      <c r="F178" s="40" t="s">
        <v>300</v>
      </c>
      <c r="G178" s="41">
        <v>15</v>
      </c>
      <c r="H178" s="41">
        <v>2</v>
      </c>
      <c r="I178" s="41">
        <v>0</v>
      </c>
      <c r="J178" s="41">
        <v>0</v>
      </c>
      <c r="K178" s="23">
        <v>17</v>
      </c>
      <c r="L178" s="23" t="s">
        <v>21</v>
      </c>
      <c r="M178" s="23">
        <v>34</v>
      </c>
    </row>
    <row r="179" spans="1:13" ht="26.45" customHeight="1" x14ac:dyDescent="0.2">
      <c r="A179" s="21" t="s">
        <v>301</v>
      </c>
      <c r="B179" s="53" t="s">
        <v>302</v>
      </c>
      <c r="C179" s="54" t="s">
        <v>30</v>
      </c>
      <c r="D179" s="28">
        <v>3</v>
      </c>
      <c r="E179" s="21" t="s">
        <v>20</v>
      </c>
      <c r="F179" s="40" t="s">
        <v>110</v>
      </c>
      <c r="G179" s="41">
        <v>15</v>
      </c>
      <c r="H179" s="41">
        <v>2</v>
      </c>
      <c r="I179" s="41">
        <v>0</v>
      </c>
      <c r="J179" s="41">
        <v>0</v>
      </c>
      <c r="K179" s="23">
        <v>17</v>
      </c>
      <c r="L179" s="23" t="s">
        <v>21</v>
      </c>
      <c r="M179" s="23">
        <v>51</v>
      </c>
    </row>
    <row r="180" spans="1:13" ht="26.45" customHeight="1" x14ac:dyDescent="0.2">
      <c r="A180" s="21" t="s">
        <v>303</v>
      </c>
      <c r="B180" s="53" t="s">
        <v>717</v>
      </c>
      <c r="C180" s="54" t="s">
        <v>30</v>
      </c>
      <c r="D180" s="28">
        <v>3</v>
      </c>
      <c r="E180" s="21" t="s">
        <v>20</v>
      </c>
      <c r="F180" s="40" t="s">
        <v>110</v>
      </c>
      <c r="G180" s="41">
        <v>100</v>
      </c>
      <c r="H180" s="41">
        <v>5</v>
      </c>
      <c r="I180" s="41">
        <v>15</v>
      </c>
      <c r="J180" s="41">
        <v>0</v>
      </c>
      <c r="K180" s="23">
        <v>120</v>
      </c>
      <c r="L180" s="23" t="s">
        <v>21</v>
      </c>
      <c r="M180" s="23">
        <v>360</v>
      </c>
    </row>
    <row r="181" spans="1:13" ht="26.45" customHeight="1" x14ac:dyDescent="0.2">
      <c r="A181" s="21" t="s">
        <v>305</v>
      </c>
      <c r="B181" s="53" t="s">
        <v>304</v>
      </c>
      <c r="C181" s="54" t="s">
        <v>33</v>
      </c>
      <c r="D181" s="28">
        <v>3</v>
      </c>
      <c r="E181" s="21" t="s">
        <v>20</v>
      </c>
      <c r="F181" s="40" t="s">
        <v>110</v>
      </c>
      <c r="G181" s="41">
        <v>15</v>
      </c>
      <c r="H181" s="41">
        <v>2</v>
      </c>
      <c r="I181" s="41">
        <v>0</v>
      </c>
      <c r="J181" s="41">
        <v>0</v>
      </c>
      <c r="K181" s="23">
        <v>0</v>
      </c>
      <c r="L181" s="23" t="s">
        <v>21</v>
      </c>
      <c r="M181" s="23">
        <v>51</v>
      </c>
    </row>
    <row r="182" spans="1:13" ht="26.45" customHeight="1" x14ac:dyDescent="0.2">
      <c r="A182" s="21" t="s">
        <v>307</v>
      </c>
      <c r="B182" s="22" t="s">
        <v>306</v>
      </c>
      <c r="C182" s="27" t="s">
        <v>33</v>
      </c>
      <c r="D182" s="42">
        <v>1</v>
      </c>
      <c r="E182" s="21" t="s">
        <v>20</v>
      </c>
      <c r="F182" s="21" t="s">
        <v>34</v>
      </c>
      <c r="G182" s="29">
        <v>190</v>
      </c>
      <c r="H182" s="29">
        <v>20</v>
      </c>
      <c r="I182" s="29">
        <v>17</v>
      </c>
      <c r="J182" s="29">
        <v>0</v>
      </c>
      <c r="K182" s="23">
        <f>G182+H182+I182+J182</f>
        <v>227</v>
      </c>
      <c r="L182" s="23" t="s">
        <v>60</v>
      </c>
      <c r="M182" s="23">
        <f>D182*K182</f>
        <v>227</v>
      </c>
    </row>
    <row r="183" spans="1:13" ht="26.45" customHeight="1" x14ac:dyDescent="0.2">
      <c r="A183" s="55" t="s">
        <v>309</v>
      </c>
      <c r="B183" s="22" t="s">
        <v>308</v>
      </c>
      <c r="C183" s="27" t="s">
        <v>44</v>
      </c>
      <c r="D183" s="28">
        <v>2</v>
      </c>
      <c r="E183" s="21" t="s">
        <v>20</v>
      </c>
      <c r="F183" s="21" t="s">
        <v>41</v>
      </c>
      <c r="G183" s="41">
        <v>240</v>
      </c>
      <c r="H183" s="41">
        <v>10</v>
      </c>
      <c r="I183" s="41">
        <v>19</v>
      </c>
      <c r="J183" s="41">
        <v>0</v>
      </c>
      <c r="K183" s="23">
        <f>G183+H183+I183+J183</f>
        <v>269</v>
      </c>
      <c r="L183" s="23" t="s">
        <v>60</v>
      </c>
      <c r="M183" s="23">
        <f>D183*K183</f>
        <v>538</v>
      </c>
    </row>
    <row r="184" spans="1:13" s="39" customFormat="1" ht="22.9" customHeight="1" x14ac:dyDescent="0.2">
      <c r="A184" s="58" t="s">
        <v>312</v>
      </c>
      <c r="B184" s="53" t="s">
        <v>310</v>
      </c>
      <c r="C184" s="54" t="s">
        <v>56</v>
      </c>
      <c r="D184" s="56">
        <v>3</v>
      </c>
      <c r="E184" s="21" t="s">
        <v>20</v>
      </c>
      <c r="F184" s="57" t="s">
        <v>311</v>
      </c>
      <c r="G184" s="56">
        <v>15</v>
      </c>
      <c r="H184" s="56">
        <v>2</v>
      </c>
      <c r="I184" s="56">
        <v>0</v>
      </c>
      <c r="J184" s="41">
        <v>0</v>
      </c>
      <c r="K184" s="23">
        <v>17</v>
      </c>
      <c r="L184" s="23" t="s">
        <v>21</v>
      </c>
      <c r="M184" s="98">
        <v>51</v>
      </c>
    </row>
    <row r="185" spans="1:13" ht="26.45" customHeight="1" x14ac:dyDescent="0.2">
      <c r="A185" s="21" t="s">
        <v>314</v>
      </c>
      <c r="B185" s="58" t="s">
        <v>313</v>
      </c>
      <c r="C185" s="58" t="s">
        <v>63</v>
      </c>
      <c r="D185" s="28">
        <v>2</v>
      </c>
      <c r="E185" s="21" t="s">
        <v>20</v>
      </c>
      <c r="F185" s="57" t="s">
        <v>311</v>
      </c>
      <c r="G185" s="56">
        <v>15</v>
      </c>
      <c r="H185" s="56">
        <v>2</v>
      </c>
      <c r="I185" s="56">
        <v>0</v>
      </c>
      <c r="J185" s="41">
        <v>0</v>
      </c>
      <c r="K185" s="23">
        <v>17</v>
      </c>
      <c r="L185" s="23" t="s">
        <v>21</v>
      </c>
      <c r="M185" s="23">
        <v>34</v>
      </c>
    </row>
    <row r="186" spans="1:13" ht="26.45" customHeight="1" x14ac:dyDescent="0.2">
      <c r="A186" s="21" t="s">
        <v>315</v>
      </c>
      <c r="B186" s="22" t="s">
        <v>306</v>
      </c>
      <c r="C186" s="27" t="s">
        <v>63</v>
      </c>
      <c r="D186" s="42">
        <v>1</v>
      </c>
      <c r="E186" s="21" t="s">
        <v>20</v>
      </c>
      <c r="F186" s="21" t="s">
        <v>34</v>
      </c>
      <c r="G186" s="29">
        <v>190</v>
      </c>
      <c r="H186" s="29">
        <v>20</v>
      </c>
      <c r="I186" s="29">
        <v>17</v>
      </c>
      <c r="J186" s="29">
        <v>0</v>
      </c>
      <c r="K186" s="23">
        <f>G186+H186+I186+J186</f>
        <v>227</v>
      </c>
      <c r="L186" s="23" t="s">
        <v>60</v>
      </c>
      <c r="M186" s="23">
        <f>D186*K186</f>
        <v>227</v>
      </c>
    </row>
    <row r="187" spans="1:13" ht="12.75" customHeight="1" x14ac:dyDescent="0.2">
      <c r="A187" s="21" t="s">
        <v>791</v>
      </c>
      <c r="B187" s="120" t="s">
        <v>65</v>
      </c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</row>
    <row r="188" spans="1:13" s="49" customFormat="1" ht="12.75" customHeight="1" x14ac:dyDescent="0.2">
      <c r="A188" s="33" t="s">
        <v>316</v>
      </c>
      <c r="B188" s="121" t="s">
        <v>317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</row>
    <row r="189" spans="1:13" ht="12.75" customHeight="1" x14ac:dyDescent="0.2">
      <c r="A189" s="21" t="s">
        <v>318</v>
      </c>
      <c r="B189" s="59" t="s">
        <v>319</v>
      </c>
      <c r="C189" s="59" t="s">
        <v>76</v>
      </c>
      <c r="D189" s="59" t="s">
        <v>320</v>
      </c>
      <c r="E189" s="59" t="s">
        <v>321</v>
      </c>
      <c r="F189" s="40" t="s">
        <v>110</v>
      </c>
      <c r="G189" s="59" t="s">
        <v>322</v>
      </c>
      <c r="H189" s="59" t="s">
        <v>323</v>
      </c>
      <c r="I189" s="30"/>
      <c r="J189" s="30"/>
      <c r="K189" s="59" t="s">
        <v>324</v>
      </c>
      <c r="L189" s="23" t="s">
        <v>21</v>
      </c>
      <c r="M189" s="59" t="s">
        <v>325</v>
      </c>
    </row>
    <row r="190" spans="1:13" ht="12.75" customHeight="1" x14ac:dyDescent="0.2">
      <c r="A190" s="21" t="s">
        <v>326</v>
      </c>
      <c r="B190" s="59" t="s">
        <v>319</v>
      </c>
      <c r="C190" s="59" t="s">
        <v>26</v>
      </c>
      <c r="D190" s="59" t="s">
        <v>320</v>
      </c>
      <c r="E190" s="59" t="s">
        <v>321</v>
      </c>
      <c r="F190" s="40" t="s">
        <v>110</v>
      </c>
      <c r="G190" s="59" t="s">
        <v>322</v>
      </c>
      <c r="H190" s="59" t="s">
        <v>323</v>
      </c>
      <c r="I190" s="30"/>
      <c r="J190" s="30"/>
      <c r="K190" s="59" t="s">
        <v>324</v>
      </c>
      <c r="L190" s="23" t="s">
        <v>21</v>
      </c>
      <c r="M190" s="59" t="s">
        <v>325</v>
      </c>
    </row>
    <row r="191" spans="1:13" ht="12.75" customHeight="1" x14ac:dyDescent="0.2">
      <c r="A191" s="21" t="s">
        <v>326</v>
      </c>
      <c r="B191" s="59" t="s">
        <v>319</v>
      </c>
      <c r="C191" s="59" t="s">
        <v>327</v>
      </c>
      <c r="D191" s="59" t="s">
        <v>320</v>
      </c>
      <c r="E191" s="59" t="s">
        <v>321</v>
      </c>
      <c r="F191" s="40" t="s">
        <v>110</v>
      </c>
      <c r="G191" s="59" t="s">
        <v>322</v>
      </c>
      <c r="H191" s="59" t="s">
        <v>323</v>
      </c>
      <c r="I191" s="30"/>
      <c r="J191" s="30"/>
      <c r="K191" s="59" t="s">
        <v>324</v>
      </c>
      <c r="L191" s="23" t="s">
        <v>21</v>
      </c>
      <c r="M191" s="59" t="s">
        <v>325</v>
      </c>
    </row>
    <row r="192" spans="1:13" ht="12.75" customHeight="1" x14ac:dyDescent="0.2">
      <c r="A192" s="21" t="s">
        <v>792</v>
      </c>
      <c r="B192" s="59" t="s">
        <v>328</v>
      </c>
      <c r="C192" s="59" t="s">
        <v>26</v>
      </c>
      <c r="D192" s="59" t="s">
        <v>105</v>
      </c>
      <c r="E192" s="59" t="s">
        <v>321</v>
      </c>
      <c r="F192" s="40" t="s">
        <v>110</v>
      </c>
      <c r="G192" s="59" t="s">
        <v>329</v>
      </c>
      <c r="H192" s="59" t="s">
        <v>163</v>
      </c>
      <c r="I192" s="30" t="s">
        <v>330</v>
      </c>
      <c r="J192" s="30"/>
      <c r="K192" s="59" t="s">
        <v>729</v>
      </c>
      <c r="L192" s="23" t="s">
        <v>21</v>
      </c>
      <c r="M192" s="59" t="s">
        <v>730</v>
      </c>
    </row>
    <row r="193" spans="1:13" ht="12.75" customHeight="1" x14ac:dyDescent="0.2">
      <c r="A193" s="21" t="s">
        <v>793</v>
      </c>
      <c r="B193" s="59" t="s">
        <v>331</v>
      </c>
      <c r="C193" s="59" t="s">
        <v>332</v>
      </c>
      <c r="D193" s="59" t="s">
        <v>333</v>
      </c>
      <c r="E193" s="59" t="s">
        <v>321</v>
      </c>
      <c r="F193" s="40" t="s">
        <v>110</v>
      </c>
      <c r="G193" s="59" t="s">
        <v>329</v>
      </c>
      <c r="H193" s="59" t="s">
        <v>163</v>
      </c>
      <c r="I193" s="30" t="s">
        <v>330</v>
      </c>
      <c r="J193" s="30"/>
      <c r="K193" s="59" t="s">
        <v>729</v>
      </c>
      <c r="L193" s="23" t="s">
        <v>21</v>
      </c>
      <c r="M193" s="59" t="s">
        <v>729</v>
      </c>
    </row>
    <row r="194" spans="1:13" ht="12.75" customHeight="1" x14ac:dyDescent="0.2">
      <c r="A194" s="31" t="s">
        <v>794</v>
      </c>
      <c r="B194" s="111" t="s">
        <v>65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1:13" ht="12.75" customHeight="1" x14ac:dyDescent="0.2">
      <c r="A195" s="33" t="s">
        <v>334</v>
      </c>
      <c r="B195" s="116" t="s">
        <v>335</v>
      </c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</row>
    <row r="196" spans="1:13" ht="26.45" customHeight="1" x14ac:dyDescent="0.2">
      <c r="A196" s="21" t="s">
        <v>336</v>
      </c>
      <c r="B196" s="22" t="s">
        <v>337</v>
      </c>
      <c r="C196" s="21" t="s">
        <v>338</v>
      </c>
      <c r="D196" s="23">
        <v>2</v>
      </c>
      <c r="E196" s="21" t="s">
        <v>20</v>
      </c>
      <c r="F196" s="23" t="s">
        <v>339</v>
      </c>
      <c r="G196" s="23">
        <v>135</v>
      </c>
      <c r="H196" s="23">
        <v>11</v>
      </c>
      <c r="I196" s="23">
        <v>16</v>
      </c>
      <c r="J196" s="60">
        <v>0</v>
      </c>
      <c r="K196" s="23">
        <f>G196+H196+I196+J196</f>
        <v>162</v>
      </c>
      <c r="L196" s="23" t="s">
        <v>21</v>
      </c>
      <c r="M196" s="23">
        <f>D196*K196</f>
        <v>324</v>
      </c>
    </row>
    <row r="197" spans="1:13" ht="26.45" customHeight="1" x14ac:dyDescent="0.2">
      <c r="A197" s="21" t="s">
        <v>340</v>
      </c>
      <c r="B197" s="22" t="s">
        <v>341</v>
      </c>
      <c r="C197" s="21" t="s">
        <v>342</v>
      </c>
      <c r="D197" s="23">
        <v>1</v>
      </c>
      <c r="E197" s="21" t="s">
        <v>20</v>
      </c>
      <c r="F197" s="23" t="s">
        <v>339</v>
      </c>
      <c r="G197" s="23">
        <v>40</v>
      </c>
      <c r="H197" s="23">
        <v>3</v>
      </c>
      <c r="I197" s="23">
        <v>12</v>
      </c>
      <c r="J197" s="60">
        <v>0</v>
      </c>
      <c r="K197" s="23">
        <f>G197+H197+I197+J197</f>
        <v>55</v>
      </c>
      <c r="L197" s="23" t="s">
        <v>21</v>
      </c>
      <c r="M197" s="23">
        <f>D197*K197</f>
        <v>55</v>
      </c>
    </row>
    <row r="198" spans="1:13" ht="13.15" customHeight="1" x14ac:dyDescent="0.2">
      <c r="A198" s="21" t="s">
        <v>343</v>
      </c>
      <c r="B198" s="22" t="s">
        <v>344</v>
      </c>
      <c r="C198" s="21" t="s">
        <v>345</v>
      </c>
      <c r="D198" s="23">
        <v>2</v>
      </c>
      <c r="E198" s="21" t="s">
        <v>20</v>
      </c>
      <c r="F198" s="23" t="s">
        <v>339</v>
      </c>
      <c r="G198" s="23">
        <v>135</v>
      </c>
      <c r="H198" s="23">
        <v>11</v>
      </c>
      <c r="I198" s="23">
        <v>16</v>
      </c>
      <c r="J198" s="60">
        <v>0</v>
      </c>
      <c r="K198" s="23">
        <f>G198+H198+I198+J198</f>
        <v>162</v>
      </c>
      <c r="L198" s="23" t="s">
        <v>21</v>
      </c>
      <c r="M198" s="23">
        <f>D198*K198</f>
        <v>324</v>
      </c>
    </row>
    <row r="199" spans="1:13" ht="12.75" customHeight="1" x14ac:dyDescent="0.2">
      <c r="A199" s="31" t="s">
        <v>346</v>
      </c>
      <c r="B199" s="111" t="s">
        <v>65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</row>
    <row r="200" spans="1:13" ht="12.75" customHeight="1" x14ac:dyDescent="0.2">
      <c r="A200" s="33" t="s">
        <v>330</v>
      </c>
      <c r="B200" s="116" t="s">
        <v>347</v>
      </c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</row>
    <row r="201" spans="1:13" ht="13.15" customHeight="1" x14ac:dyDescent="0.2">
      <c r="A201" s="21" t="s">
        <v>348</v>
      </c>
      <c r="B201" s="22" t="s">
        <v>349</v>
      </c>
      <c r="C201" s="21" t="s">
        <v>26</v>
      </c>
      <c r="D201" s="23">
        <v>10</v>
      </c>
      <c r="E201" s="21" t="s">
        <v>20</v>
      </c>
      <c r="F201" s="23"/>
      <c r="G201" s="23">
        <v>20</v>
      </c>
      <c r="H201" s="23">
        <v>1</v>
      </c>
      <c r="I201" s="23">
        <v>0</v>
      </c>
      <c r="J201" s="23">
        <v>0</v>
      </c>
      <c r="K201" s="23">
        <f>G201+H201+I201+J201</f>
        <v>21</v>
      </c>
      <c r="L201" s="23" t="s">
        <v>21</v>
      </c>
      <c r="M201" s="23">
        <f>D201*K201</f>
        <v>210</v>
      </c>
    </row>
    <row r="202" spans="1:13" ht="13.15" customHeight="1" x14ac:dyDescent="0.2">
      <c r="A202" s="21" t="s">
        <v>350</v>
      </c>
      <c r="B202" s="46" t="s">
        <v>351</v>
      </c>
      <c r="C202" s="61" t="s">
        <v>352</v>
      </c>
      <c r="D202" s="23">
        <v>1</v>
      </c>
      <c r="E202" s="21" t="s">
        <v>20</v>
      </c>
      <c r="F202" s="23" t="s">
        <v>184</v>
      </c>
      <c r="G202" s="23">
        <v>100</v>
      </c>
      <c r="H202" s="23">
        <v>10</v>
      </c>
      <c r="I202" s="23">
        <v>5</v>
      </c>
      <c r="J202" s="23">
        <v>0</v>
      </c>
      <c r="K202" s="23">
        <f>G202+H202+I202+J202</f>
        <v>115</v>
      </c>
      <c r="L202" s="23" t="s">
        <v>21</v>
      </c>
      <c r="M202" s="23">
        <f>D202*K202</f>
        <v>115</v>
      </c>
    </row>
    <row r="203" spans="1:13" ht="26.45" customHeight="1" x14ac:dyDescent="0.2">
      <c r="A203" s="21" t="s">
        <v>353</v>
      </c>
      <c r="B203" s="46" t="s">
        <v>354</v>
      </c>
      <c r="C203" s="23" t="s">
        <v>355</v>
      </c>
      <c r="D203" s="23">
        <v>1</v>
      </c>
      <c r="E203" s="21" t="s">
        <v>20</v>
      </c>
      <c r="F203" s="23" t="s">
        <v>184</v>
      </c>
      <c r="G203" s="23">
        <v>100</v>
      </c>
      <c r="H203" s="23">
        <v>10</v>
      </c>
      <c r="I203" s="23">
        <v>5</v>
      </c>
      <c r="J203" s="23">
        <v>0</v>
      </c>
      <c r="K203" s="23">
        <f>G203+H203+I203+J203</f>
        <v>115</v>
      </c>
      <c r="L203" s="23" t="s">
        <v>21</v>
      </c>
      <c r="M203" s="23">
        <f>D203*K203</f>
        <v>115</v>
      </c>
    </row>
    <row r="204" spans="1:13" ht="13.15" customHeight="1" x14ac:dyDescent="0.2">
      <c r="A204" s="21" t="s">
        <v>356</v>
      </c>
      <c r="B204" s="22" t="s">
        <v>357</v>
      </c>
      <c r="C204" s="21" t="s">
        <v>358</v>
      </c>
      <c r="D204" s="23">
        <v>10</v>
      </c>
      <c r="E204" s="21" t="s">
        <v>20</v>
      </c>
      <c r="F204" s="23"/>
      <c r="G204" s="23">
        <v>20</v>
      </c>
      <c r="H204" s="23">
        <v>1</v>
      </c>
      <c r="I204" s="23">
        <v>0</v>
      </c>
      <c r="J204" s="23">
        <v>0</v>
      </c>
      <c r="K204" s="23">
        <f t="shared" ref="K204:K209" si="12">G204+H204+I204+J204</f>
        <v>21</v>
      </c>
      <c r="L204" s="23" t="s">
        <v>21</v>
      </c>
      <c r="M204" s="23">
        <f t="shared" ref="M204:M209" si="13">D204*K204</f>
        <v>210</v>
      </c>
    </row>
    <row r="205" spans="1:13" ht="13.15" customHeight="1" x14ac:dyDescent="0.2">
      <c r="A205" s="21" t="s">
        <v>359</v>
      </c>
      <c r="B205" s="22" t="s">
        <v>357</v>
      </c>
      <c r="C205" s="21" t="s">
        <v>33</v>
      </c>
      <c r="D205" s="23">
        <v>10</v>
      </c>
      <c r="E205" s="21" t="s">
        <v>20</v>
      </c>
      <c r="F205" s="23"/>
      <c r="G205" s="23">
        <v>20</v>
      </c>
      <c r="H205" s="23">
        <v>1</v>
      </c>
      <c r="I205" s="23">
        <v>0</v>
      </c>
      <c r="J205" s="23">
        <v>0</v>
      </c>
      <c r="K205" s="23">
        <f t="shared" si="12"/>
        <v>21</v>
      </c>
      <c r="L205" s="23" t="s">
        <v>21</v>
      </c>
      <c r="M205" s="23">
        <f t="shared" si="13"/>
        <v>210</v>
      </c>
    </row>
    <row r="206" spans="1:13" ht="13.15" customHeight="1" x14ac:dyDescent="0.2">
      <c r="A206" s="21" t="s">
        <v>360</v>
      </c>
      <c r="B206" s="22" t="s">
        <v>357</v>
      </c>
      <c r="C206" s="21" t="s">
        <v>44</v>
      </c>
      <c r="D206" s="23">
        <v>10</v>
      </c>
      <c r="E206" s="21" t="s">
        <v>20</v>
      </c>
      <c r="F206" s="23"/>
      <c r="G206" s="23">
        <v>20</v>
      </c>
      <c r="H206" s="23">
        <v>1</v>
      </c>
      <c r="I206" s="23">
        <v>0</v>
      </c>
      <c r="J206" s="23">
        <v>0</v>
      </c>
      <c r="K206" s="23">
        <f t="shared" si="12"/>
        <v>21</v>
      </c>
      <c r="L206" s="23" t="s">
        <v>21</v>
      </c>
      <c r="M206" s="23">
        <f t="shared" si="13"/>
        <v>210</v>
      </c>
    </row>
    <row r="207" spans="1:13" ht="13.15" customHeight="1" x14ac:dyDescent="0.2">
      <c r="A207" s="21" t="s">
        <v>361</v>
      </c>
      <c r="B207" s="22" t="s">
        <v>362</v>
      </c>
      <c r="C207" s="21" t="s">
        <v>49</v>
      </c>
      <c r="D207" s="23">
        <v>10</v>
      </c>
      <c r="E207" s="21" t="s">
        <v>20</v>
      </c>
      <c r="F207" s="23"/>
      <c r="G207" s="23">
        <v>20</v>
      </c>
      <c r="H207" s="23">
        <v>1</v>
      </c>
      <c r="I207" s="23">
        <v>0</v>
      </c>
      <c r="J207" s="23">
        <v>0</v>
      </c>
      <c r="K207" s="23">
        <f t="shared" si="12"/>
        <v>21</v>
      </c>
      <c r="L207" s="23" t="s">
        <v>21</v>
      </c>
      <c r="M207" s="23">
        <f t="shared" si="13"/>
        <v>210</v>
      </c>
    </row>
    <row r="208" spans="1:13" ht="13.15" customHeight="1" x14ac:dyDescent="0.2">
      <c r="A208" s="21" t="s">
        <v>363</v>
      </c>
      <c r="B208" s="22" t="s">
        <v>362</v>
      </c>
      <c r="C208" s="21" t="s">
        <v>99</v>
      </c>
      <c r="D208" s="23">
        <v>10</v>
      </c>
      <c r="E208" s="21" t="s">
        <v>20</v>
      </c>
      <c r="F208" s="23"/>
      <c r="G208" s="23">
        <v>20</v>
      </c>
      <c r="H208" s="23">
        <v>1</v>
      </c>
      <c r="I208" s="23">
        <v>0</v>
      </c>
      <c r="J208" s="23">
        <v>0</v>
      </c>
      <c r="K208" s="23">
        <f t="shared" si="12"/>
        <v>21</v>
      </c>
      <c r="L208" s="23" t="s">
        <v>21</v>
      </c>
      <c r="M208" s="23">
        <f t="shared" si="13"/>
        <v>210</v>
      </c>
    </row>
    <row r="209" spans="1:13" ht="13.15" customHeight="1" x14ac:dyDescent="0.2">
      <c r="A209" s="21" t="s">
        <v>364</v>
      </c>
      <c r="B209" s="22" t="s">
        <v>362</v>
      </c>
      <c r="C209" s="21" t="s">
        <v>118</v>
      </c>
      <c r="D209" s="23">
        <v>10</v>
      </c>
      <c r="E209" s="21" t="s">
        <v>20</v>
      </c>
      <c r="F209" s="23"/>
      <c r="G209" s="23">
        <v>20</v>
      </c>
      <c r="H209" s="23">
        <v>1</v>
      </c>
      <c r="I209" s="23">
        <v>0</v>
      </c>
      <c r="J209" s="23">
        <v>0</v>
      </c>
      <c r="K209" s="23">
        <f t="shared" si="12"/>
        <v>21</v>
      </c>
      <c r="L209" s="23" t="s">
        <v>21</v>
      </c>
      <c r="M209" s="23">
        <f t="shared" si="13"/>
        <v>210</v>
      </c>
    </row>
    <row r="210" spans="1:13" ht="26.45" customHeight="1" x14ac:dyDescent="0.2">
      <c r="A210" s="21" t="s">
        <v>365</v>
      </c>
      <c r="B210" s="46" t="s">
        <v>366</v>
      </c>
      <c r="C210" s="23" t="s">
        <v>367</v>
      </c>
      <c r="D210" s="23">
        <v>1</v>
      </c>
      <c r="E210" s="21" t="s">
        <v>20</v>
      </c>
      <c r="F210" s="23" t="s">
        <v>184</v>
      </c>
      <c r="G210" s="23">
        <v>100</v>
      </c>
      <c r="H210" s="23">
        <v>5</v>
      </c>
      <c r="I210" s="23">
        <v>5</v>
      </c>
      <c r="J210" s="23">
        <v>0</v>
      </c>
      <c r="K210" s="23">
        <f>G210+H210+I210+J210</f>
        <v>110</v>
      </c>
      <c r="L210" s="23" t="s">
        <v>21</v>
      </c>
      <c r="M210" s="23">
        <f>D210*K210</f>
        <v>110</v>
      </c>
    </row>
    <row r="211" spans="1:13" ht="13.15" customHeight="1" x14ac:dyDescent="0.2">
      <c r="A211" s="21" t="s">
        <v>368</v>
      </c>
      <c r="B211" s="22" t="s">
        <v>362</v>
      </c>
      <c r="C211" s="21" t="s">
        <v>56</v>
      </c>
      <c r="D211" s="23">
        <v>10</v>
      </c>
      <c r="E211" s="21" t="s">
        <v>20</v>
      </c>
      <c r="F211" s="23"/>
      <c r="G211" s="23">
        <v>20</v>
      </c>
      <c r="H211" s="23">
        <v>1</v>
      </c>
      <c r="I211" s="23">
        <v>0</v>
      </c>
      <c r="J211" s="23">
        <v>0</v>
      </c>
      <c r="K211" s="23">
        <f>G211+H211+I211+J211</f>
        <v>21</v>
      </c>
      <c r="L211" s="23" t="s">
        <v>21</v>
      </c>
      <c r="M211" s="23">
        <f>D211*K211</f>
        <v>210</v>
      </c>
    </row>
    <row r="212" spans="1:13" ht="13.15" customHeight="1" x14ac:dyDescent="0.2">
      <c r="A212" s="21" t="s">
        <v>369</v>
      </c>
      <c r="B212" s="22" t="s">
        <v>362</v>
      </c>
      <c r="C212" s="21" t="s">
        <v>63</v>
      </c>
      <c r="D212" s="23">
        <v>10</v>
      </c>
      <c r="E212" s="21" t="s">
        <v>20</v>
      </c>
      <c r="F212" s="23"/>
      <c r="G212" s="23">
        <v>20</v>
      </c>
      <c r="H212" s="23">
        <v>1</v>
      </c>
      <c r="I212" s="23">
        <v>0</v>
      </c>
      <c r="J212" s="23">
        <v>0</v>
      </c>
      <c r="K212" s="23">
        <f>G212+H212+I212+J212</f>
        <v>21</v>
      </c>
      <c r="L212" s="23" t="s">
        <v>21</v>
      </c>
      <c r="M212" s="23">
        <f>D212*K212</f>
        <v>210</v>
      </c>
    </row>
    <row r="213" spans="1:13" ht="12.75" customHeight="1" x14ac:dyDescent="0.2">
      <c r="A213" s="31" t="s">
        <v>370</v>
      </c>
      <c r="B213" s="111" t="s">
        <v>65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</row>
    <row r="214" spans="1:13" ht="12.75" customHeight="1" x14ac:dyDescent="0.2">
      <c r="A214" s="33" t="s">
        <v>371</v>
      </c>
      <c r="B214" s="116" t="s">
        <v>372</v>
      </c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</row>
    <row r="215" spans="1:13" ht="39.6" customHeight="1" x14ac:dyDescent="0.2">
      <c r="A215" s="21" t="s">
        <v>373</v>
      </c>
      <c r="B215" s="22" t="s">
        <v>374</v>
      </c>
      <c r="C215" s="21" t="s">
        <v>30</v>
      </c>
      <c r="D215" s="23">
        <v>4</v>
      </c>
      <c r="E215" s="23" t="s">
        <v>20</v>
      </c>
      <c r="F215" s="40" t="s">
        <v>110</v>
      </c>
      <c r="G215" s="23">
        <v>50</v>
      </c>
      <c r="H215" s="23">
        <v>10</v>
      </c>
      <c r="I215" s="23">
        <v>12</v>
      </c>
      <c r="J215" s="23">
        <v>0</v>
      </c>
      <c r="K215" s="23">
        <f>G215+H215+I215+J215</f>
        <v>72</v>
      </c>
      <c r="L215" s="23" t="s">
        <v>21</v>
      </c>
      <c r="M215" s="23">
        <f>D215*K215</f>
        <v>288</v>
      </c>
    </row>
    <row r="216" spans="1:13" ht="26.45" customHeight="1" x14ac:dyDescent="0.2">
      <c r="A216" s="21" t="s">
        <v>375</v>
      </c>
      <c r="B216" s="22" t="s">
        <v>376</v>
      </c>
      <c r="C216" s="21" t="s">
        <v>44</v>
      </c>
      <c r="D216" s="23">
        <v>4</v>
      </c>
      <c r="E216" s="23" t="s">
        <v>20</v>
      </c>
      <c r="F216" s="40" t="s">
        <v>110</v>
      </c>
      <c r="G216" s="23">
        <v>40</v>
      </c>
      <c r="H216" s="23">
        <v>4</v>
      </c>
      <c r="I216" s="23">
        <v>8</v>
      </c>
      <c r="J216" s="23">
        <v>0</v>
      </c>
      <c r="K216" s="23">
        <f>G216+H216+I216+J216</f>
        <v>52</v>
      </c>
      <c r="L216" s="23" t="s">
        <v>21</v>
      </c>
      <c r="M216" s="23">
        <f>D216*K216</f>
        <v>208</v>
      </c>
    </row>
    <row r="217" spans="1:13" ht="26.45" customHeight="1" x14ac:dyDescent="0.2">
      <c r="A217" s="21" t="s">
        <v>377</v>
      </c>
      <c r="B217" s="22" t="s">
        <v>378</v>
      </c>
      <c r="C217" s="21" t="s">
        <v>56</v>
      </c>
      <c r="D217" s="23">
        <v>10</v>
      </c>
      <c r="E217" s="23" t="s">
        <v>20</v>
      </c>
      <c r="F217" s="40" t="s">
        <v>110</v>
      </c>
      <c r="G217" s="23">
        <v>10</v>
      </c>
      <c r="H217" s="23">
        <v>1</v>
      </c>
      <c r="I217" s="23">
        <v>0</v>
      </c>
      <c r="J217" s="23">
        <v>0</v>
      </c>
      <c r="K217" s="23">
        <v>11</v>
      </c>
      <c r="L217" s="23" t="s">
        <v>60</v>
      </c>
      <c r="M217" s="23">
        <v>110</v>
      </c>
    </row>
    <row r="218" spans="1:13" ht="26.45" customHeight="1" x14ac:dyDescent="0.2">
      <c r="A218" s="21" t="s">
        <v>379</v>
      </c>
      <c r="B218" s="22" t="s">
        <v>718</v>
      </c>
      <c r="C218" s="21" t="s">
        <v>70</v>
      </c>
      <c r="D218" s="23">
        <v>3</v>
      </c>
      <c r="E218" s="23" t="s">
        <v>20</v>
      </c>
      <c r="F218" s="40" t="s">
        <v>110</v>
      </c>
      <c r="G218" s="23">
        <v>10</v>
      </c>
      <c r="H218" s="23">
        <v>1</v>
      </c>
      <c r="I218" s="23">
        <v>0</v>
      </c>
      <c r="J218" s="23">
        <v>0</v>
      </c>
      <c r="K218" s="23">
        <v>11</v>
      </c>
      <c r="L218" s="23" t="s">
        <v>60</v>
      </c>
      <c r="M218" s="23">
        <v>33</v>
      </c>
    </row>
    <row r="219" spans="1:13" ht="24" customHeight="1" x14ac:dyDescent="0.2">
      <c r="A219" s="31" t="s">
        <v>381</v>
      </c>
      <c r="B219" s="22" t="s">
        <v>380</v>
      </c>
      <c r="C219" s="21" t="s">
        <v>122</v>
      </c>
      <c r="D219" s="23">
        <v>4</v>
      </c>
      <c r="E219" s="23" t="s">
        <v>20</v>
      </c>
      <c r="F219" s="40" t="s">
        <v>110</v>
      </c>
      <c r="G219" s="23">
        <v>50</v>
      </c>
      <c r="H219" s="23">
        <v>10</v>
      </c>
      <c r="I219" s="23">
        <v>12</v>
      </c>
      <c r="J219" s="23">
        <v>0</v>
      </c>
      <c r="K219" s="23">
        <f>G219+H219+I219+J219</f>
        <v>72</v>
      </c>
      <c r="L219" s="23" t="s">
        <v>21</v>
      </c>
      <c r="M219" s="23">
        <f>D219*K219</f>
        <v>288</v>
      </c>
    </row>
    <row r="220" spans="1:13" ht="12.75" customHeight="1" x14ac:dyDescent="0.2">
      <c r="A220" s="31" t="s">
        <v>795</v>
      </c>
      <c r="B220" s="111" t="s">
        <v>65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</row>
    <row r="221" spans="1:13" ht="12.75" customHeight="1" x14ac:dyDescent="0.2">
      <c r="A221" s="62">
        <v>17</v>
      </c>
      <c r="B221" s="116" t="s">
        <v>382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</row>
    <row r="222" spans="1:13" ht="26.45" customHeight="1" x14ac:dyDescent="0.2">
      <c r="A222" s="21" t="s">
        <v>383</v>
      </c>
      <c r="B222" s="22" t="s">
        <v>376</v>
      </c>
      <c r="C222" s="21" t="s">
        <v>26</v>
      </c>
      <c r="D222" s="41">
        <v>2</v>
      </c>
      <c r="E222" s="21" t="s">
        <v>20</v>
      </c>
      <c r="F222" s="40" t="s">
        <v>110</v>
      </c>
      <c r="G222" s="41">
        <v>100</v>
      </c>
      <c r="H222" s="41">
        <v>10</v>
      </c>
      <c r="I222" s="41">
        <v>10</v>
      </c>
      <c r="J222" s="41">
        <v>0</v>
      </c>
      <c r="K222" s="23">
        <f>G222+H222+I222+J222</f>
        <v>120</v>
      </c>
      <c r="L222" s="23" t="s">
        <v>21</v>
      </c>
      <c r="M222" s="23">
        <f>D222*K222</f>
        <v>240</v>
      </c>
    </row>
    <row r="223" spans="1:13" ht="13.15" customHeight="1" x14ac:dyDescent="0.2">
      <c r="A223" s="21" t="s">
        <v>384</v>
      </c>
      <c r="B223" s="22" t="s">
        <v>385</v>
      </c>
      <c r="C223" s="21" t="s">
        <v>33</v>
      </c>
      <c r="D223" s="41">
        <v>10</v>
      </c>
      <c r="E223" s="21" t="s">
        <v>20</v>
      </c>
      <c r="F223" s="21"/>
      <c r="G223" s="41">
        <v>9</v>
      </c>
      <c r="H223" s="41">
        <v>1</v>
      </c>
      <c r="I223" s="41">
        <v>0</v>
      </c>
      <c r="J223" s="41">
        <v>0</v>
      </c>
      <c r="K223" s="23">
        <f>G223+H223+I223+J223</f>
        <v>10</v>
      </c>
      <c r="L223" s="23" t="s">
        <v>21</v>
      </c>
      <c r="M223" s="23">
        <f>D223*K223</f>
        <v>100</v>
      </c>
    </row>
    <row r="224" spans="1:13" ht="13.15" customHeight="1" x14ac:dyDescent="0.2">
      <c r="A224" s="21" t="s">
        <v>386</v>
      </c>
      <c r="B224" s="22" t="s">
        <v>385</v>
      </c>
      <c r="C224" s="21" t="s">
        <v>44</v>
      </c>
      <c r="D224" s="41">
        <v>10</v>
      </c>
      <c r="E224" s="21" t="s">
        <v>20</v>
      </c>
      <c r="F224" s="21"/>
      <c r="G224" s="41">
        <v>9</v>
      </c>
      <c r="H224" s="41">
        <v>1</v>
      </c>
      <c r="I224" s="41">
        <v>0</v>
      </c>
      <c r="J224" s="41">
        <v>0</v>
      </c>
      <c r="K224" s="23">
        <f>G224+H224+I224+J224</f>
        <v>10</v>
      </c>
      <c r="L224" s="23" t="s">
        <v>21</v>
      </c>
      <c r="M224" s="23">
        <f>D224*K224</f>
        <v>100</v>
      </c>
    </row>
    <row r="225" spans="1:13" ht="13.15" customHeight="1" x14ac:dyDescent="0.2">
      <c r="A225" s="21" t="s">
        <v>387</v>
      </c>
      <c r="B225" s="22" t="s">
        <v>385</v>
      </c>
      <c r="C225" s="21" t="s">
        <v>49</v>
      </c>
      <c r="D225" s="41">
        <v>10</v>
      </c>
      <c r="E225" s="21" t="s">
        <v>20</v>
      </c>
      <c r="F225" s="21"/>
      <c r="G225" s="41">
        <v>9</v>
      </c>
      <c r="H225" s="41">
        <v>1</v>
      </c>
      <c r="I225" s="41">
        <v>0</v>
      </c>
      <c r="J225" s="41">
        <v>0</v>
      </c>
      <c r="K225" s="23">
        <f>G225+H225+I225+J225</f>
        <v>10</v>
      </c>
      <c r="L225" s="23" t="s">
        <v>21</v>
      </c>
      <c r="M225" s="23">
        <f>D225*K225</f>
        <v>100</v>
      </c>
    </row>
    <row r="226" spans="1:13" ht="26.45" customHeight="1" x14ac:dyDescent="0.2">
      <c r="A226" s="21" t="s">
        <v>388</v>
      </c>
      <c r="B226" s="22" t="s">
        <v>389</v>
      </c>
      <c r="C226" s="21" t="s">
        <v>390</v>
      </c>
      <c r="D226" s="41">
        <v>3</v>
      </c>
      <c r="E226" s="21" t="s">
        <v>20</v>
      </c>
      <c r="F226" s="40" t="s">
        <v>110</v>
      </c>
      <c r="G226" s="21" t="s">
        <v>391</v>
      </c>
      <c r="H226" s="21" t="s">
        <v>275</v>
      </c>
      <c r="I226" s="21" t="s">
        <v>275</v>
      </c>
      <c r="J226" s="21" t="s">
        <v>392</v>
      </c>
      <c r="K226" s="23">
        <f>G226+H226+I226+J226</f>
        <v>120</v>
      </c>
      <c r="L226" s="23" t="s">
        <v>21</v>
      </c>
      <c r="M226" s="23">
        <f>D226*K226</f>
        <v>360</v>
      </c>
    </row>
    <row r="227" spans="1:13" ht="12.75" customHeight="1" x14ac:dyDescent="0.2">
      <c r="A227" s="31" t="s">
        <v>393</v>
      </c>
      <c r="B227" s="111" t="s">
        <v>65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</row>
    <row r="228" spans="1:13" ht="12.75" customHeight="1" x14ac:dyDescent="0.2">
      <c r="A228" s="33" t="s">
        <v>394</v>
      </c>
      <c r="B228" s="116" t="s">
        <v>395</v>
      </c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</row>
    <row r="229" spans="1:13" s="66" customFormat="1" ht="13.15" customHeight="1" x14ac:dyDescent="0.2">
      <c r="A229" s="63" t="s">
        <v>396</v>
      </c>
      <c r="B229" s="64" t="s">
        <v>397</v>
      </c>
      <c r="C229" s="65" t="s">
        <v>398</v>
      </c>
      <c r="D229" s="65">
        <v>5</v>
      </c>
      <c r="E229" s="63" t="s">
        <v>20</v>
      </c>
      <c r="F229" s="65" t="s">
        <v>184</v>
      </c>
      <c r="G229" s="65">
        <v>50</v>
      </c>
      <c r="H229" s="65">
        <v>10</v>
      </c>
      <c r="I229" s="65">
        <v>12</v>
      </c>
      <c r="J229" s="65">
        <v>0</v>
      </c>
      <c r="K229" s="65">
        <f>G229+H229+I229+J229</f>
        <v>72</v>
      </c>
      <c r="L229" s="65" t="s">
        <v>21</v>
      </c>
      <c r="M229" s="65">
        <f>D229*K229</f>
        <v>360</v>
      </c>
    </row>
    <row r="230" spans="1:13" s="66" customFormat="1" ht="22.9" customHeight="1" x14ac:dyDescent="0.2">
      <c r="A230" s="63" t="s">
        <v>399</v>
      </c>
      <c r="B230" s="64" t="s">
        <v>400</v>
      </c>
      <c r="C230" s="65" t="s">
        <v>401</v>
      </c>
      <c r="D230" s="65">
        <v>5</v>
      </c>
      <c r="E230" s="63" t="s">
        <v>20</v>
      </c>
      <c r="F230" s="65" t="s">
        <v>184</v>
      </c>
      <c r="G230" s="65">
        <v>50</v>
      </c>
      <c r="H230" s="65">
        <v>10</v>
      </c>
      <c r="I230" s="65">
        <v>12</v>
      </c>
      <c r="J230" s="65">
        <v>0</v>
      </c>
      <c r="K230" s="65">
        <f>G230+H230+I230+J230</f>
        <v>72</v>
      </c>
      <c r="L230" s="65" t="s">
        <v>21</v>
      </c>
      <c r="M230" s="65">
        <f>D230*K230</f>
        <v>360</v>
      </c>
    </row>
    <row r="231" spans="1:13" s="66" customFormat="1" ht="13.15" customHeight="1" x14ac:dyDescent="0.2">
      <c r="A231" s="63" t="s">
        <v>402</v>
      </c>
      <c r="B231" s="64" t="s">
        <v>403</v>
      </c>
      <c r="C231" s="65" t="s">
        <v>404</v>
      </c>
      <c r="D231" s="65">
        <v>5</v>
      </c>
      <c r="E231" s="63" t="s">
        <v>20</v>
      </c>
      <c r="F231" s="65" t="s">
        <v>184</v>
      </c>
      <c r="G231" s="65">
        <v>50</v>
      </c>
      <c r="H231" s="65">
        <v>10</v>
      </c>
      <c r="I231" s="65">
        <v>12</v>
      </c>
      <c r="J231" s="65">
        <v>0</v>
      </c>
      <c r="K231" s="65">
        <f>G231+H231+I231+J231</f>
        <v>72</v>
      </c>
      <c r="L231" s="65" t="s">
        <v>21</v>
      </c>
      <c r="M231" s="65">
        <f>D231*K231</f>
        <v>360</v>
      </c>
    </row>
    <row r="232" spans="1:13" s="66" customFormat="1" ht="26.25" customHeight="1" x14ac:dyDescent="0.2">
      <c r="A232" s="63" t="s">
        <v>405</v>
      </c>
      <c r="B232" s="67" t="s">
        <v>385</v>
      </c>
      <c r="C232" s="63" t="s">
        <v>294</v>
      </c>
      <c r="D232" s="68">
        <v>10</v>
      </c>
      <c r="E232" s="63" t="s">
        <v>20</v>
      </c>
      <c r="F232" s="65" t="s">
        <v>184</v>
      </c>
      <c r="G232" s="68">
        <v>7</v>
      </c>
      <c r="H232" s="68">
        <v>0</v>
      </c>
      <c r="I232" s="68">
        <v>0</v>
      </c>
      <c r="J232" s="68">
        <v>0</v>
      </c>
      <c r="K232" s="65">
        <f>SUM(G232:J232)</f>
        <v>7</v>
      </c>
      <c r="L232" s="65" t="s">
        <v>21</v>
      </c>
      <c r="M232" s="65">
        <f>SUM(D232*K232)</f>
        <v>70</v>
      </c>
    </row>
    <row r="233" spans="1:13" ht="12.75" customHeight="1" x14ac:dyDescent="0.2">
      <c r="A233" s="31" t="s">
        <v>406</v>
      </c>
      <c r="B233" s="111" t="s">
        <v>65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</row>
    <row r="234" spans="1:13" ht="12.75" customHeight="1" x14ac:dyDescent="0.2">
      <c r="A234" s="33" t="s">
        <v>407</v>
      </c>
      <c r="B234" s="116" t="s">
        <v>408</v>
      </c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</row>
    <row r="235" spans="1:13" ht="26.45" customHeight="1" x14ac:dyDescent="0.2">
      <c r="A235" s="63" t="s">
        <v>409</v>
      </c>
      <c r="B235" s="64" t="s">
        <v>410</v>
      </c>
      <c r="C235" s="69" t="s">
        <v>26</v>
      </c>
      <c r="D235" s="65">
        <v>2</v>
      </c>
      <c r="E235" s="65" t="s">
        <v>20</v>
      </c>
      <c r="F235" s="70" t="s">
        <v>110</v>
      </c>
      <c r="G235" s="65">
        <v>50</v>
      </c>
      <c r="H235" s="65">
        <v>10</v>
      </c>
      <c r="I235" s="65">
        <v>12</v>
      </c>
      <c r="J235" s="65">
        <v>0</v>
      </c>
      <c r="K235" s="65">
        <f>G235+H235+I235+J235</f>
        <v>72</v>
      </c>
      <c r="L235" s="65" t="s">
        <v>21</v>
      </c>
      <c r="M235" s="65">
        <f>D235*K235</f>
        <v>144</v>
      </c>
    </row>
    <row r="236" spans="1:13" ht="39.6" customHeight="1" x14ac:dyDescent="0.2">
      <c r="A236" s="63" t="s">
        <v>411</v>
      </c>
      <c r="B236" s="64" t="s">
        <v>412</v>
      </c>
      <c r="C236" s="69" t="s">
        <v>413</v>
      </c>
      <c r="D236" s="65">
        <v>2</v>
      </c>
      <c r="E236" s="65" t="s">
        <v>20</v>
      </c>
      <c r="F236" s="70" t="s">
        <v>110</v>
      </c>
      <c r="G236" s="65">
        <v>20</v>
      </c>
      <c r="H236" s="65">
        <v>3</v>
      </c>
      <c r="I236" s="65">
        <v>5</v>
      </c>
      <c r="J236" s="65">
        <v>0</v>
      </c>
      <c r="K236" s="65">
        <f>G236+H236+I236+J236</f>
        <v>28</v>
      </c>
      <c r="L236" s="65" t="s">
        <v>21</v>
      </c>
      <c r="M236" s="65">
        <f>D236*K236</f>
        <v>56</v>
      </c>
    </row>
    <row r="237" spans="1:13" ht="39.6" customHeight="1" x14ac:dyDescent="0.2">
      <c r="A237" s="63" t="s">
        <v>414</v>
      </c>
      <c r="B237" s="64" t="s">
        <v>731</v>
      </c>
      <c r="C237" s="69" t="s">
        <v>33</v>
      </c>
      <c r="D237" s="65">
        <v>3</v>
      </c>
      <c r="E237" s="65" t="s">
        <v>20</v>
      </c>
      <c r="F237" s="70" t="s">
        <v>110</v>
      </c>
      <c r="G237" s="65">
        <v>50</v>
      </c>
      <c r="H237" s="65">
        <v>5</v>
      </c>
      <c r="I237" s="65">
        <v>10</v>
      </c>
      <c r="J237" s="65">
        <v>0</v>
      </c>
      <c r="K237" s="65">
        <v>65</v>
      </c>
      <c r="L237" s="65" t="s">
        <v>21</v>
      </c>
      <c r="M237" s="65">
        <v>195</v>
      </c>
    </row>
    <row r="238" spans="1:13" ht="26.45" customHeight="1" x14ac:dyDescent="0.2">
      <c r="A238" s="63" t="s">
        <v>416</v>
      </c>
      <c r="B238" s="64" t="s">
        <v>415</v>
      </c>
      <c r="C238" s="69" t="s">
        <v>44</v>
      </c>
      <c r="D238" s="65">
        <v>2</v>
      </c>
      <c r="E238" s="65" t="s">
        <v>20</v>
      </c>
      <c r="F238" s="70" t="s">
        <v>110</v>
      </c>
      <c r="G238" s="65">
        <v>35</v>
      </c>
      <c r="H238" s="65">
        <v>2</v>
      </c>
      <c r="I238" s="65">
        <v>10</v>
      </c>
      <c r="J238" s="65">
        <v>0</v>
      </c>
      <c r="K238" s="65">
        <f>G238+H238+I238+J238</f>
        <v>47</v>
      </c>
      <c r="L238" s="65" t="s">
        <v>21</v>
      </c>
      <c r="M238" s="65">
        <f>D238*K238</f>
        <v>94</v>
      </c>
    </row>
    <row r="239" spans="1:13" ht="26.45" customHeight="1" x14ac:dyDescent="0.2">
      <c r="A239" s="63" t="s">
        <v>418</v>
      </c>
      <c r="B239" s="64" t="s">
        <v>417</v>
      </c>
      <c r="C239" s="65" t="s">
        <v>56</v>
      </c>
      <c r="D239" s="65">
        <v>2</v>
      </c>
      <c r="E239" s="65" t="s">
        <v>20</v>
      </c>
      <c r="F239" s="70" t="s">
        <v>110</v>
      </c>
      <c r="G239" s="65">
        <v>50</v>
      </c>
      <c r="H239" s="65">
        <v>10</v>
      </c>
      <c r="I239" s="65">
        <v>10</v>
      </c>
      <c r="J239" s="65">
        <v>0</v>
      </c>
      <c r="K239" s="65">
        <f>G239+H239+I239+J239</f>
        <v>70</v>
      </c>
      <c r="L239" s="65" t="s">
        <v>21</v>
      </c>
      <c r="M239" s="65">
        <f>D239*K239</f>
        <v>140</v>
      </c>
    </row>
    <row r="240" spans="1:13" ht="13.15" customHeight="1" x14ac:dyDescent="0.2">
      <c r="A240" s="63" t="s">
        <v>420</v>
      </c>
      <c r="B240" s="64" t="s">
        <v>419</v>
      </c>
      <c r="C240" s="65" t="s">
        <v>70</v>
      </c>
      <c r="D240" s="65">
        <v>2</v>
      </c>
      <c r="E240" s="65" t="s">
        <v>162</v>
      </c>
      <c r="F240" s="70" t="s">
        <v>110</v>
      </c>
      <c r="G240" s="65">
        <v>10</v>
      </c>
      <c r="H240" s="65">
        <v>1</v>
      </c>
      <c r="I240" s="65">
        <v>0</v>
      </c>
      <c r="J240" s="65">
        <v>0</v>
      </c>
      <c r="K240" s="65">
        <f>G240+H240+I240+J240</f>
        <v>11</v>
      </c>
      <c r="L240" s="65" t="s">
        <v>21</v>
      </c>
      <c r="M240" s="65">
        <f>D240*K240</f>
        <v>22</v>
      </c>
    </row>
    <row r="241" spans="1:13" ht="13.15" customHeight="1" x14ac:dyDescent="0.2">
      <c r="A241" s="63" t="s">
        <v>421</v>
      </c>
      <c r="B241" s="67" t="s">
        <v>79</v>
      </c>
      <c r="C241" s="63" t="s">
        <v>121</v>
      </c>
      <c r="D241" s="65">
        <v>4</v>
      </c>
      <c r="E241" s="65" t="s">
        <v>20</v>
      </c>
      <c r="F241" s="65" t="s">
        <v>81</v>
      </c>
      <c r="G241" s="65">
        <v>36</v>
      </c>
      <c r="H241" s="65">
        <v>10</v>
      </c>
      <c r="I241" s="65">
        <v>9</v>
      </c>
      <c r="J241" s="65">
        <v>0</v>
      </c>
      <c r="K241" s="65">
        <f>SUM(G241:J241)</f>
        <v>55</v>
      </c>
      <c r="L241" s="65" t="s">
        <v>71</v>
      </c>
      <c r="M241" s="65">
        <f>SUM(D241*K241)</f>
        <v>220</v>
      </c>
    </row>
    <row r="242" spans="1:13" ht="13.15" customHeight="1" x14ac:dyDescent="0.2">
      <c r="A242" s="63" t="s">
        <v>424</v>
      </c>
      <c r="B242" s="67" t="s">
        <v>422</v>
      </c>
      <c r="C242" s="63" t="s">
        <v>121</v>
      </c>
      <c r="D242" s="65">
        <v>2</v>
      </c>
      <c r="E242" s="65" t="s">
        <v>20</v>
      </c>
      <c r="F242" s="65" t="s">
        <v>423</v>
      </c>
      <c r="G242" s="65">
        <v>40</v>
      </c>
      <c r="H242" s="65">
        <v>7</v>
      </c>
      <c r="I242" s="65">
        <v>9</v>
      </c>
      <c r="J242" s="65">
        <v>0</v>
      </c>
      <c r="K242" s="65">
        <f>SUM(G242:J242)</f>
        <v>56</v>
      </c>
      <c r="L242" s="65" t="s">
        <v>71</v>
      </c>
      <c r="M242" s="65">
        <f>SUM(D242*K242)</f>
        <v>112</v>
      </c>
    </row>
    <row r="243" spans="1:13" ht="13.15" customHeight="1" x14ac:dyDescent="0.2">
      <c r="A243" s="63" t="s">
        <v>426</v>
      </c>
      <c r="B243" s="64" t="s">
        <v>425</v>
      </c>
      <c r="C243" s="65" t="s">
        <v>122</v>
      </c>
      <c r="D243" s="65">
        <v>1</v>
      </c>
      <c r="E243" s="65" t="s">
        <v>20</v>
      </c>
      <c r="F243" s="65" t="s">
        <v>41</v>
      </c>
      <c r="G243" s="65">
        <v>45</v>
      </c>
      <c r="H243" s="65">
        <v>10</v>
      </c>
      <c r="I243" s="65">
        <v>9</v>
      </c>
      <c r="J243" s="65">
        <v>0</v>
      </c>
      <c r="K243" s="65">
        <f>G243+H243+I243+J243</f>
        <v>64</v>
      </c>
      <c r="L243" s="65" t="s">
        <v>21</v>
      </c>
      <c r="M243" s="65">
        <f>D243*K243</f>
        <v>64</v>
      </c>
    </row>
    <row r="244" spans="1:13" s="66" customFormat="1" ht="13.15" customHeight="1" x14ac:dyDescent="0.2">
      <c r="A244" s="63" t="s">
        <v>427</v>
      </c>
      <c r="B244" s="67" t="s">
        <v>385</v>
      </c>
      <c r="C244" s="63" t="s">
        <v>294</v>
      </c>
      <c r="D244" s="68">
        <v>10</v>
      </c>
      <c r="E244" s="63" t="s">
        <v>20</v>
      </c>
      <c r="F244" s="65" t="s">
        <v>184</v>
      </c>
      <c r="G244" s="68">
        <v>7</v>
      </c>
      <c r="H244" s="68">
        <v>0</v>
      </c>
      <c r="I244" s="68">
        <v>0</v>
      </c>
      <c r="J244" s="68">
        <v>0</v>
      </c>
      <c r="K244" s="65">
        <f>SUM(G244:J244)</f>
        <v>7</v>
      </c>
      <c r="L244" s="65" t="s">
        <v>21</v>
      </c>
      <c r="M244" s="65">
        <f>SUM(D244*K244)</f>
        <v>70</v>
      </c>
    </row>
    <row r="245" spans="1:13" ht="26.45" customHeight="1" x14ac:dyDescent="0.2">
      <c r="A245" s="31" t="s">
        <v>430</v>
      </c>
      <c r="B245" s="64" t="s">
        <v>428</v>
      </c>
      <c r="C245" s="65" t="s">
        <v>121</v>
      </c>
      <c r="D245" s="65">
        <v>2</v>
      </c>
      <c r="E245" s="65" t="s">
        <v>20</v>
      </c>
      <c r="F245" s="65" t="s">
        <v>429</v>
      </c>
      <c r="G245" s="65">
        <v>30</v>
      </c>
      <c r="H245" s="65">
        <v>1</v>
      </c>
      <c r="I245" s="65">
        <v>10</v>
      </c>
      <c r="J245" s="65">
        <v>0</v>
      </c>
      <c r="K245" s="65">
        <f>G245+H245+I245+J245</f>
        <v>41</v>
      </c>
      <c r="L245" s="65" t="s">
        <v>21</v>
      </c>
      <c r="M245" s="65">
        <f>D245*K245</f>
        <v>82</v>
      </c>
    </row>
    <row r="246" spans="1:13" ht="12.75" customHeight="1" x14ac:dyDescent="0.2">
      <c r="A246" s="31" t="s">
        <v>796</v>
      </c>
      <c r="B246" s="111" t="s">
        <v>65</v>
      </c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</row>
    <row r="247" spans="1:13" ht="12.75" customHeight="1" x14ac:dyDescent="0.2">
      <c r="A247" s="33" t="s">
        <v>431</v>
      </c>
      <c r="B247" s="116" t="s">
        <v>432</v>
      </c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</row>
    <row r="248" spans="1:13" ht="24" customHeight="1" x14ac:dyDescent="0.2">
      <c r="A248" s="21" t="s">
        <v>433</v>
      </c>
      <c r="B248" s="22" t="s">
        <v>434</v>
      </c>
      <c r="C248" s="21" t="s">
        <v>435</v>
      </c>
      <c r="D248" s="28">
        <v>2</v>
      </c>
      <c r="E248" s="21" t="s">
        <v>197</v>
      </c>
      <c r="F248" s="40" t="s">
        <v>110</v>
      </c>
      <c r="G248" s="41">
        <v>4</v>
      </c>
      <c r="H248" s="41">
        <v>1</v>
      </c>
      <c r="I248" s="41">
        <v>0</v>
      </c>
      <c r="J248" s="41">
        <v>0</v>
      </c>
      <c r="K248" s="23">
        <f>SUM(G248:J248)</f>
        <v>5</v>
      </c>
      <c r="L248" s="23" t="s">
        <v>21</v>
      </c>
      <c r="M248" s="23">
        <f>SUM(D248*K248)</f>
        <v>10</v>
      </c>
    </row>
    <row r="249" spans="1:13" ht="26.45" customHeight="1" x14ac:dyDescent="0.2">
      <c r="A249" s="21" t="s">
        <v>436</v>
      </c>
      <c r="B249" s="22" t="s">
        <v>385</v>
      </c>
      <c r="C249" s="21" t="s">
        <v>294</v>
      </c>
      <c r="D249" s="41">
        <v>10</v>
      </c>
      <c r="E249" s="21" t="s">
        <v>20</v>
      </c>
      <c r="F249" s="40" t="s">
        <v>110</v>
      </c>
      <c r="G249" s="41">
        <v>10</v>
      </c>
      <c r="H249" s="41">
        <v>1</v>
      </c>
      <c r="I249" s="41">
        <v>0</v>
      </c>
      <c r="J249" s="41">
        <v>0</v>
      </c>
      <c r="K249" s="23">
        <f>SUM(G249:J249)</f>
        <v>11</v>
      </c>
      <c r="L249" s="23" t="s">
        <v>21</v>
      </c>
      <c r="M249" s="23">
        <f>SUM(D249*K249)</f>
        <v>110</v>
      </c>
    </row>
    <row r="250" spans="1:13" ht="26.45" customHeight="1" x14ac:dyDescent="0.2">
      <c r="A250" s="21" t="s">
        <v>437</v>
      </c>
      <c r="B250" s="46" t="s">
        <v>719</v>
      </c>
      <c r="C250" s="21" t="s">
        <v>30</v>
      </c>
      <c r="D250" s="23">
        <v>2</v>
      </c>
      <c r="E250" s="23" t="s">
        <v>20</v>
      </c>
      <c r="F250" s="40" t="s">
        <v>110</v>
      </c>
      <c r="G250" s="23">
        <v>60</v>
      </c>
      <c r="H250" s="23">
        <v>7</v>
      </c>
      <c r="I250" s="23">
        <v>12</v>
      </c>
      <c r="J250" s="23">
        <v>0</v>
      </c>
      <c r="K250" s="23">
        <f>SUM(G250:J250)</f>
        <v>79</v>
      </c>
      <c r="L250" s="23" t="s">
        <v>21</v>
      </c>
      <c r="M250" s="23">
        <f>SUM(D250*K250)</f>
        <v>158</v>
      </c>
    </row>
    <row r="251" spans="1:13" ht="24" customHeight="1" x14ac:dyDescent="0.2">
      <c r="A251" s="21" t="s">
        <v>438</v>
      </c>
      <c r="B251" s="46" t="s">
        <v>720</v>
      </c>
      <c r="C251" s="21" t="s">
        <v>63</v>
      </c>
      <c r="D251" s="23">
        <v>2</v>
      </c>
      <c r="E251" s="23" t="s">
        <v>20</v>
      </c>
      <c r="F251" s="40" t="s">
        <v>110</v>
      </c>
      <c r="G251" s="23">
        <v>60</v>
      </c>
      <c r="H251" s="23">
        <v>7</v>
      </c>
      <c r="I251" s="23">
        <v>12</v>
      </c>
      <c r="J251" s="23">
        <v>0</v>
      </c>
      <c r="K251" s="23">
        <f>SUM(G251:J251)</f>
        <v>79</v>
      </c>
      <c r="L251" s="23" t="s">
        <v>21</v>
      </c>
      <c r="M251" s="23">
        <f>SUM(D251*K251)</f>
        <v>158</v>
      </c>
    </row>
    <row r="252" spans="1:13" ht="12.75" customHeight="1" x14ac:dyDescent="0.2">
      <c r="A252" s="31" t="s">
        <v>439</v>
      </c>
      <c r="B252" s="111" t="s">
        <v>65</v>
      </c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</row>
    <row r="253" spans="1:13" ht="12.75" customHeight="1" x14ac:dyDescent="0.2">
      <c r="A253" s="33" t="s">
        <v>440</v>
      </c>
      <c r="B253" s="116" t="s">
        <v>441</v>
      </c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</row>
    <row r="254" spans="1:13" s="24" customFormat="1" ht="26.45" customHeight="1" x14ac:dyDescent="0.2">
      <c r="A254" s="71" t="s">
        <v>442</v>
      </c>
      <c r="B254" s="72" t="s">
        <v>443</v>
      </c>
      <c r="C254" s="73" t="s">
        <v>444</v>
      </c>
      <c r="D254" s="74"/>
      <c r="E254" s="23" t="s">
        <v>20</v>
      </c>
      <c r="F254" s="21" t="s">
        <v>445</v>
      </c>
      <c r="G254" s="74">
        <v>650</v>
      </c>
      <c r="H254" s="74">
        <v>26</v>
      </c>
      <c r="I254" s="74">
        <v>30</v>
      </c>
      <c r="J254" s="74">
        <v>0</v>
      </c>
      <c r="K254" s="74">
        <f t="shared" ref="K254:K268" si="14">G254+H254+I254+J254</f>
        <v>706</v>
      </c>
      <c r="L254" s="74" t="s">
        <v>71</v>
      </c>
      <c r="M254" s="74">
        <f t="shared" ref="M254:M268" si="15">D254*K254</f>
        <v>0</v>
      </c>
    </row>
    <row r="255" spans="1:13" s="24" customFormat="1" ht="26.45" customHeight="1" x14ac:dyDescent="0.2">
      <c r="A255" s="71" t="s">
        <v>446</v>
      </c>
      <c r="B255" s="22" t="s">
        <v>447</v>
      </c>
      <c r="C255" s="21" t="s">
        <v>448</v>
      </c>
      <c r="D255" s="23">
        <v>8</v>
      </c>
      <c r="E255" s="23" t="s">
        <v>20</v>
      </c>
      <c r="F255" s="23" t="s">
        <v>41</v>
      </c>
      <c r="G255" s="23">
        <v>360</v>
      </c>
      <c r="H255" s="23">
        <v>20</v>
      </c>
      <c r="I255" s="23">
        <v>24</v>
      </c>
      <c r="J255" s="23">
        <v>0</v>
      </c>
      <c r="K255" s="23">
        <f t="shared" si="14"/>
        <v>404</v>
      </c>
      <c r="L255" s="23" t="s">
        <v>71</v>
      </c>
      <c r="M255" s="23">
        <f t="shared" si="15"/>
        <v>3232</v>
      </c>
    </row>
    <row r="256" spans="1:13" s="24" customFormat="1" ht="26.45" customHeight="1" x14ac:dyDescent="0.2">
      <c r="A256" s="71" t="s">
        <v>449</v>
      </c>
      <c r="B256" s="22" t="s">
        <v>450</v>
      </c>
      <c r="C256" s="21" t="s">
        <v>448</v>
      </c>
      <c r="D256" s="23">
        <v>3</v>
      </c>
      <c r="E256" s="23" t="s">
        <v>20</v>
      </c>
      <c r="F256" s="21" t="s">
        <v>445</v>
      </c>
      <c r="G256" s="23">
        <v>90</v>
      </c>
      <c r="H256" s="23">
        <v>6</v>
      </c>
      <c r="I256" s="23">
        <v>11</v>
      </c>
      <c r="J256" s="23">
        <v>0</v>
      </c>
      <c r="K256" s="23">
        <f t="shared" si="14"/>
        <v>107</v>
      </c>
      <c r="L256" s="23" t="s">
        <v>71</v>
      </c>
      <c r="M256" s="23">
        <f t="shared" si="15"/>
        <v>321</v>
      </c>
    </row>
    <row r="257" spans="1:13" s="24" customFormat="1" ht="26.45" customHeight="1" x14ac:dyDescent="0.2">
      <c r="A257" s="71" t="s">
        <v>451</v>
      </c>
      <c r="B257" s="22" t="s">
        <v>452</v>
      </c>
      <c r="C257" s="21" t="s">
        <v>56</v>
      </c>
      <c r="D257" s="23">
        <v>4</v>
      </c>
      <c r="E257" s="23" t="s">
        <v>20</v>
      </c>
      <c r="F257" s="21" t="s">
        <v>41</v>
      </c>
      <c r="G257" s="23">
        <v>260</v>
      </c>
      <c r="H257" s="23">
        <v>20</v>
      </c>
      <c r="I257" s="23">
        <v>30</v>
      </c>
      <c r="J257" s="23">
        <v>0</v>
      </c>
      <c r="K257" s="23">
        <f t="shared" si="14"/>
        <v>310</v>
      </c>
      <c r="L257" s="23" t="s">
        <v>71</v>
      </c>
      <c r="M257" s="23">
        <f t="shared" si="15"/>
        <v>1240</v>
      </c>
    </row>
    <row r="258" spans="1:13" s="24" customFormat="1" ht="27.75" customHeight="1" x14ac:dyDescent="0.2">
      <c r="A258" s="71" t="s">
        <v>453</v>
      </c>
      <c r="B258" s="22" t="s">
        <v>454</v>
      </c>
      <c r="C258" s="21" t="s">
        <v>455</v>
      </c>
      <c r="D258" s="23">
        <v>2</v>
      </c>
      <c r="E258" s="23" t="s">
        <v>20</v>
      </c>
      <c r="F258" s="40" t="s">
        <v>110</v>
      </c>
      <c r="G258" s="23">
        <v>80</v>
      </c>
      <c r="H258" s="23">
        <v>8</v>
      </c>
      <c r="I258" s="23">
        <v>11</v>
      </c>
      <c r="J258" s="23">
        <v>0</v>
      </c>
      <c r="K258" s="23">
        <f t="shared" si="14"/>
        <v>99</v>
      </c>
      <c r="L258" s="23" t="s">
        <v>71</v>
      </c>
      <c r="M258" s="23">
        <f t="shared" si="15"/>
        <v>198</v>
      </c>
    </row>
    <row r="259" spans="1:13" s="24" customFormat="1" ht="39" customHeight="1" x14ac:dyDescent="0.2">
      <c r="A259" s="71" t="s">
        <v>456</v>
      </c>
      <c r="B259" s="22" t="s">
        <v>457</v>
      </c>
      <c r="C259" s="21" t="s">
        <v>30</v>
      </c>
      <c r="D259" s="23">
        <v>2</v>
      </c>
      <c r="E259" s="23" t="s">
        <v>20</v>
      </c>
      <c r="F259" s="40" t="s">
        <v>110</v>
      </c>
      <c r="G259" s="23">
        <v>90</v>
      </c>
      <c r="H259" s="23">
        <v>6</v>
      </c>
      <c r="I259" s="23">
        <v>11</v>
      </c>
      <c r="J259" s="23">
        <v>0</v>
      </c>
      <c r="K259" s="23">
        <f t="shared" si="14"/>
        <v>107</v>
      </c>
      <c r="L259" s="23" t="s">
        <v>71</v>
      </c>
      <c r="M259" s="23">
        <f t="shared" si="15"/>
        <v>214</v>
      </c>
    </row>
    <row r="260" spans="1:13" s="24" customFormat="1" ht="31.9" customHeight="1" x14ac:dyDescent="0.2">
      <c r="A260" s="71" t="s">
        <v>458</v>
      </c>
      <c r="B260" s="22" t="s">
        <v>459</v>
      </c>
      <c r="C260" s="21" t="s">
        <v>460</v>
      </c>
      <c r="D260" s="23">
        <v>10</v>
      </c>
      <c r="E260" s="23" t="s">
        <v>115</v>
      </c>
      <c r="F260" s="75" t="s">
        <v>445</v>
      </c>
      <c r="G260" s="23">
        <v>42</v>
      </c>
      <c r="H260" s="23">
        <v>3</v>
      </c>
      <c r="I260" s="23">
        <v>0</v>
      </c>
      <c r="J260" s="23">
        <v>0</v>
      </c>
      <c r="K260" s="23">
        <f t="shared" si="14"/>
        <v>45</v>
      </c>
      <c r="L260" s="23" t="s">
        <v>71</v>
      </c>
      <c r="M260" s="23">
        <f t="shared" si="15"/>
        <v>450</v>
      </c>
    </row>
    <row r="261" spans="1:13" s="24" customFormat="1" ht="26.45" customHeight="1" x14ac:dyDescent="0.2">
      <c r="A261" s="71" t="s">
        <v>461</v>
      </c>
      <c r="B261" s="22" t="s">
        <v>462</v>
      </c>
      <c r="C261" s="21" t="s">
        <v>49</v>
      </c>
      <c r="D261" s="23">
        <v>2</v>
      </c>
      <c r="E261" s="23" t="s">
        <v>20</v>
      </c>
      <c r="F261" s="40" t="s">
        <v>110</v>
      </c>
      <c r="G261" s="23">
        <v>90</v>
      </c>
      <c r="H261" s="23">
        <v>6</v>
      </c>
      <c r="I261" s="23">
        <v>11</v>
      </c>
      <c r="J261" s="23">
        <v>0</v>
      </c>
      <c r="K261" s="23">
        <f t="shared" si="14"/>
        <v>107</v>
      </c>
      <c r="L261" s="23" t="s">
        <v>71</v>
      </c>
      <c r="M261" s="23">
        <f t="shared" si="15"/>
        <v>214</v>
      </c>
    </row>
    <row r="262" spans="1:13" s="24" customFormat="1" ht="26.45" customHeight="1" x14ac:dyDescent="0.2">
      <c r="A262" s="71" t="s">
        <v>463</v>
      </c>
      <c r="B262" s="22" t="s">
        <v>464</v>
      </c>
      <c r="C262" s="21" t="s">
        <v>56</v>
      </c>
      <c r="D262" s="23">
        <v>2</v>
      </c>
      <c r="E262" s="23" t="s">
        <v>20</v>
      </c>
      <c r="F262" s="40" t="s">
        <v>110</v>
      </c>
      <c r="G262" s="23">
        <v>90</v>
      </c>
      <c r="H262" s="23">
        <v>6</v>
      </c>
      <c r="I262" s="23">
        <v>11</v>
      </c>
      <c r="J262" s="23">
        <v>0</v>
      </c>
      <c r="K262" s="23">
        <f t="shared" si="14"/>
        <v>107</v>
      </c>
      <c r="L262" s="23" t="s">
        <v>71</v>
      </c>
      <c r="M262" s="23">
        <f t="shared" si="15"/>
        <v>214</v>
      </c>
    </row>
    <row r="263" spans="1:13" s="24" customFormat="1" ht="25.35" customHeight="1" x14ac:dyDescent="0.2">
      <c r="A263" s="71" t="s">
        <v>465</v>
      </c>
      <c r="B263" s="22" t="s">
        <v>466</v>
      </c>
      <c r="C263" s="21" t="s">
        <v>467</v>
      </c>
      <c r="D263" s="23">
        <v>20</v>
      </c>
      <c r="E263" s="23" t="s">
        <v>20</v>
      </c>
      <c r="F263" s="21" t="s">
        <v>445</v>
      </c>
      <c r="G263" s="23">
        <v>650</v>
      </c>
      <c r="H263" s="23">
        <v>26</v>
      </c>
      <c r="I263" s="23">
        <v>30</v>
      </c>
      <c r="J263" s="23">
        <v>0</v>
      </c>
      <c r="K263" s="23">
        <f t="shared" si="14"/>
        <v>706</v>
      </c>
      <c r="L263" s="23" t="s">
        <v>71</v>
      </c>
      <c r="M263" s="23">
        <f t="shared" si="15"/>
        <v>14120</v>
      </c>
    </row>
    <row r="264" spans="1:13" s="24" customFormat="1" ht="25.35" customHeight="1" x14ac:dyDescent="0.2">
      <c r="A264" s="71" t="s">
        <v>468</v>
      </c>
      <c r="B264" s="22" t="s">
        <v>469</v>
      </c>
      <c r="C264" s="21" t="s">
        <v>467</v>
      </c>
      <c r="D264" s="23">
        <v>30</v>
      </c>
      <c r="E264" s="21" t="s">
        <v>470</v>
      </c>
      <c r="F264" s="21" t="s">
        <v>445</v>
      </c>
      <c r="G264" s="23">
        <v>25</v>
      </c>
      <c r="H264" s="23">
        <v>2</v>
      </c>
      <c r="I264" s="23">
        <v>0</v>
      </c>
      <c r="J264" s="23">
        <v>0</v>
      </c>
      <c r="K264" s="23">
        <f t="shared" si="14"/>
        <v>27</v>
      </c>
      <c r="L264" s="23" t="s">
        <v>71</v>
      </c>
      <c r="M264" s="23">
        <f t="shared" si="15"/>
        <v>810</v>
      </c>
    </row>
    <row r="265" spans="1:13" s="24" customFormat="1" ht="25.35" customHeight="1" x14ac:dyDescent="0.2">
      <c r="A265" s="71" t="s">
        <v>471</v>
      </c>
      <c r="B265" s="22" t="s">
        <v>721</v>
      </c>
      <c r="C265" s="21" t="s">
        <v>294</v>
      </c>
      <c r="D265" s="23">
        <v>10</v>
      </c>
      <c r="E265" s="21" t="s">
        <v>294</v>
      </c>
      <c r="F265" s="21" t="s">
        <v>445</v>
      </c>
      <c r="G265" s="23">
        <v>25</v>
      </c>
      <c r="H265" s="23">
        <v>2</v>
      </c>
      <c r="I265" s="23">
        <v>0</v>
      </c>
      <c r="J265" s="23">
        <v>0</v>
      </c>
      <c r="K265" s="23">
        <f t="shared" si="14"/>
        <v>27</v>
      </c>
      <c r="L265" s="23" t="s">
        <v>71</v>
      </c>
      <c r="M265" s="23">
        <f t="shared" si="15"/>
        <v>270</v>
      </c>
    </row>
    <row r="266" spans="1:13" s="24" customFormat="1" ht="14.85" customHeight="1" x14ac:dyDescent="0.2">
      <c r="A266" s="71" t="s">
        <v>472</v>
      </c>
      <c r="B266" s="22" t="s">
        <v>473</v>
      </c>
      <c r="C266" s="21" t="s">
        <v>63</v>
      </c>
      <c r="D266" s="23">
        <v>5</v>
      </c>
      <c r="E266" s="21" t="s">
        <v>294</v>
      </c>
      <c r="F266" s="23" t="s">
        <v>41</v>
      </c>
      <c r="G266" s="23">
        <v>1350</v>
      </c>
      <c r="H266" s="23">
        <v>90</v>
      </c>
      <c r="I266" s="23">
        <v>20</v>
      </c>
      <c r="J266" s="23">
        <v>0</v>
      </c>
      <c r="K266" s="23">
        <f t="shared" si="14"/>
        <v>1460</v>
      </c>
      <c r="L266" s="23" t="s">
        <v>71</v>
      </c>
      <c r="M266" s="23">
        <f t="shared" si="15"/>
        <v>7300</v>
      </c>
    </row>
    <row r="267" spans="1:13" s="24" customFormat="1" ht="14.85" customHeight="1" x14ac:dyDescent="0.2">
      <c r="A267" s="71" t="s">
        <v>474</v>
      </c>
      <c r="B267" s="22" t="s">
        <v>475</v>
      </c>
      <c r="C267" s="21" t="s">
        <v>44</v>
      </c>
      <c r="D267" s="23">
        <v>2</v>
      </c>
      <c r="E267" s="23" t="s">
        <v>20</v>
      </c>
      <c r="F267" s="21" t="s">
        <v>445</v>
      </c>
      <c r="G267" s="23">
        <v>120</v>
      </c>
      <c r="H267" s="23">
        <v>8</v>
      </c>
      <c r="I267" s="23">
        <v>14</v>
      </c>
      <c r="J267" s="23">
        <v>0</v>
      </c>
      <c r="K267" s="23">
        <f t="shared" si="14"/>
        <v>142</v>
      </c>
      <c r="L267" s="23" t="s">
        <v>71</v>
      </c>
      <c r="M267" s="23">
        <f t="shared" si="15"/>
        <v>284</v>
      </c>
    </row>
    <row r="268" spans="1:13" s="24" customFormat="1" ht="14.85" customHeight="1" x14ac:dyDescent="0.2">
      <c r="A268" s="71" t="s">
        <v>476</v>
      </c>
      <c r="B268" s="22" t="s">
        <v>477</v>
      </c>
      <c r="C268" s="21" t="s">
        <v>122</v>
      </c>
      <c r="D268" s="23">
        <v>2</v>
      </c>
      <c r="E268" s="23" t="s">
        <v>20</v>
      </c>
      <c r="F268" s="21" t="s">
        <v>445</v>
      </c>
      <c r="G268" s="23">
        <v>150</v>
      </c>
      <c r="H268" s="23">
        <v>10</v>
      </c>
      <c r="I268" s="23">
        <v>14</v>
      </c>
      <c r="J268" s="23">
        <v>0</v>
      </c>
      <c r="K268" s="23">
        <f t="shared" si="14"/>
        <v>174</v>
      </c>
      <c r="L268" s="23" t="s">
        <v>71</v>
      </c>
      <c r="M268" s="23">
        <f t="shared" si="15"/>
        <v>348</v>
      </c>
    </row>
    <row r="269" spans="1:13" s="24" customFormat="1" ht="14.85" customHeight="1" x14ac:dyDescent="0.2">
      <c r="A269" s="71" t="s">
        <v>480</v>
      </c>
      <c r="B269" s="22" t="s">
        <v>385</v>
      </c>
      <c r="C269" s="21" t="s">
        <v>76</v>
      </c>
      <c r="D269" s="23">
        <v>22</v>
      </c>
      <c r="E269" s="23" t="s">
        <v>20</v>
      </c>
      <c r="F269" s="21" t="s">
        <v>478</v>
      </c>
      <c r="G269" s="23">
        <v>25</v>
      </c>
      <c r="H269" s="23">
        <v>2</v>
      </c>
      <c r="I269" s="23">
        <v>0</v>
      </c>
      <c r="J269" s="23">
        <v>2</v>
      </c>
      <c r="K269" s="23">
        <v>29</v>
      </c>
      <c r="L269" s="23" t="s">
        <v>71</v>
      </c>
      <c r="M269" s="23">
        <v>638</v>
      </c>
    </row>
    <row r="270" spans="1:13" s="24" customFormat="1" ht="14.85" customHeight="1" x14ac:dyDescent="0.2">
      <c r="A270" s="71" t="s">
        <v>797</v>
      </c>
      <c r="B270" s="22" t="s">
        <v>385</v>
      </c>
      <c r="C270" s="21" t="s">
        <v>26</v>
      </c>
      <c r="D270" s="23">
        <v>22</v>
      </c>
      <c r="E270" s="23" t="s">
        <v>20</v>
      </c>
      <c r="F270" s="21" t="s">
        <v>478</v>
      </c>
      <c r="G270" s="23">
        <v>25</v>
      </c>
      <c r="H270" s="23">
        <v>2</v>
      </c>
      <c r="I270" s="23">
        <v>0</v>
      </c>
      <c r="J270" s="23">
        <v>2</v>
      </c>
      <c r="K270" s="23">
        <v>29</v>
      </c>
      <c r="L270" s="23" t="s">
        <v>71</v>
      </c>
      <c r="M270" s="23">
        <v>638</v>
      </c>
    </row>
    <row r="271" spans="1:13" s="24" customFormat="1" ht="14.85" customHeight="1" x14ac:dyDescent="0.2">
      <c r="A271" s="71" t="s">
        <v>798</v>
      </c>
      <c r="B271" s="22" t="s">
        <v>385</v>
      </c>
      <c r="C271" s="21" t="s">
        <v>30</v>
      </c>
      <c r="D271" s="23">
        <v>22</v>
      </c>
      <c r="E271" s="23" t="s">
        <v>20</v>
      </c>
      <c r="F271" s="21" t="s">
        <v>478</v>
      </c>
      <c r="G271" s="23">
        <v>25</v>
      </c>
      <c r="H271" s="23">
        <v>2</v>
      </c>
      <c r="I271" s="23">
        <v>0</v>
      </c>
      <c r="J271" s="23">
        <v>2</v>
      </c>
      <c r="K271" s="23">
        <v>29</v>
      </c>
      <c r="L271" s="23" t="s">
        <v>71</v>
      </c>
      <c r="M271" s="23">
        <v>638</v>
      </c>
    </row>
    <row r="272" spans="1:13" s="24" customFormat="1" ht="14.85" customHeight="1" x14ac:dyDescent="0.2">
      <c r="A272" s="71" t="s">
        <v>799</v>
      </c>
      <c r="B272" s="22" t="s">
        <v>479</v>
      </c>
      <c r="C272" s="21" t="s">
        <v>30</v>
      </c>
      <c r="D272" s="23">
        <v>3</v>
      </c>
      <c r="E272" s="23" t="s">
        <v>115</v>
      </c>
      <c r="F272" s="21" t="s">
        <v>478</v>
      </c>
      <c r="G272" s="23">
        <v>25</v>
      </c>
      <c r="H272" s="23">
        <v>2</v>
      </c>
      <c r="I272" s="23">
        <v>0</v>
      </c>
      <c r="J272" s="23">
        <v>2</v>
      </c>
      <c r="K272" s="23">
        <v>29</v>
      </c>
      <c r="L272" s="23" t="s">
        <v>71</v>
      </c>
      <c r="M272" s="23">
        <v>638</v>
      </c>
    </row>
    <row r="273" spans="1:17" s="24" customFormat="1" ht="14.85" customHeight="1" x14ac:dyDescent="0.2">
      <c r="A273" s="71" t="s">
        <v>800</v>
      </c>
      <c r="B273" s="22" t="s">
        <v>385</v>
      </c>
      <c r="C273" s="21" t="s">
        <v>33</v>
      </c>
      <c r="D273" s="23">
        <v>22</v>
      </c>
      <c r="E273" s="23" t="s">
        <v>20</v>
      </c>
      <c r="F273" s="21" t="s">
        <v>478</v>
      </c>
      <c r="G273" s="23">
        <v>25</v>
      </c>
      <c r="H273" s="23">
        <v>2</v>
      </c>
      <c r="I273" s="23">
        <v>0</v>
      </c>
      <c r="J273" s="23">
        <v>2</v>
      </c>
      <c r="K273" s="23">
        <v>29</v>
      </c>
      <c r="L273" s="23" t="s">
        <v>71</v>
      </c>
      <c r="M273" s="23">
        <v>638</v>
      </c>
    </row>
    <row r="274" spans="1:17" s="24" customFormat="1" ht="14.85" customHeight="1" x14ac:dyDescent="0.2">
      <c r="A274" s="71" t="s">
        <v>801</v>
      </c>
      <c r="B274" s="22" t="s">
        <v>479</v>
      </c>
      <c r="C274" s="21" t="s">
        <v>33</v>
      </c>
      <c r="D274" s="23">
        <v>3</v>
      </c>
      <c r="E274" s="23" t="s">
        <v>115</v>
      </c>
      <c r="F274" s="21" t="s">
        <v>478</v>
      </c>
      <c r="G274" s="23">
        <v>25</v>
      </c>
      <c r="H274" s="23">
        <v>2</v>
      </c>
      <c r="I274" s="23">
        <v>0</v>
      </c>
      <c r="J274" s="23">
        <v>2</v>
      </c>
      <c r="K274" s="23">
        <v>29</v>
      </c>
      <c r="L274" s="23" t="s">
        <v>71</v>
      </c>
      <c r="M274" s="23">
        <v>638</v>
      </c>
    </row>
    <row r="275" spans="1:17" s="24" customFormat="1" ht="14.85" customHeight="1" x14ac:dyDescent="0.2">
      <c r="A275" s="71" t="s">
        <v>802</v>
      </c>
      <c r="B275" s="22" t="s">
        <v>479</v>
      </c>
      <c r="C275" s="21" t="s">
        <v>44</v>
      </c>
      <c r="D275" s="23">
        <v>3</v>
      </c>
      <c r="E275" s="23" t="s">
        <v>115</v>
      </c>
      <c r="F275" s="21" t="s">
        <v>478</v>
      </c>
      <c r="G275" s="23">
        <v>25</v>
      </c>
      <c r="H275" s="23">
        <v>2</v>
      </c>
      <c r="I275" s="23">
        <v>0</v>
      </c>
      <c r="J275" s="23">
        <v>2</v>
      </c>
      <c r="K275" s="23">
        <v>29</v>
      </c>
      <c r="L275" s="23" t="s">
        <v>71</v>
      </c>
      <c r="M275" s="23">
        <v>638</v>
      </c>
    </row>
    <row r="276" spans="1:17" s="24" customFormat="1" ht="14.85" customHeight="1" x14ac:dyDescent="0.2">
      <c r="A276" s="71" t="s">
        <v>803</v>
      </c>
      <c r="B276" s="22" t="s">
        <v>385</v>
      </c>
      <c r="C276" s="21" t="s">
        <v>44</v>
      </c>
      <c r="D276" s="23">
        <v>22</v>
      </c>
      <c r="E276" s="23" t="s">
        <v>20</v>
      </c>
      <c r="F276" s="21" t="s">
        <v>478</v>
      </c>
      <c r="G276" s="23">
        <v>25</v>
      </c>
      <c r="H276" s="23">
        <v>2</v>
      </c>
      <c r="I276" s="23">
        <v>0</v>
      </c>
      <c r="J276" s="23">
        <v>2</v>
      </c>
      <c r="K276" s="23">
        <v>29</v>
      </c>
      <c r="L276" s="23" t="s">
        <v>71</v>
      </c>
      <c r="M276" s="23">
        <v>638</v>
      </c>
    </row>
    <row r="277" spans="1:17" s="24" customFormat="1" ht="14.85" customHeight="1" x14ac:dyDescent="0.2">
      <c r="A277" s="71" t="s">
        <v>804</v>
      </c>
      <c r="B277" s="22" t="s">
        <v>385</v>
      </c>
      <c r="C277" s="21" t="s">
        <v>722</v>
      </c>
      <c r="D277" s="23">
        <v>22</v>
      </c>
      <c r="E277" s="23" t="s">
        <v>20</v>
      </c>
      <c r="F277" s="21" t="s">
        <v>478</v>
      </c>
      <c r="G277" s="23">
        <v>25</v>
      </c>
      <c r="H277" s="23">
        <v>2</v>
      </c>
      <c r="I277" s="23">
        <v>0</v>
      </c>
      <c r="J277" s="23">
        <v>2</v>
      </c>
      <c r="K277" s="23">
        <v>29</v>
      </c>
      <c r="L277" s="23" t="s">
        <v>71</v>
      </c>
      <c r="M277" s="23">
        <v>638</v>
      </c>
    </row>
    <row r="278" spans="1:17" ht="12.75" customHeight="1" x14ac:dyDescent="0.2">
      <c r="A278" s="76" t="s">
        <v>805</v>
      </c>
      <c r="B278" s="111" t="s">
        <v>65</v>
      </c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</row>
    <row r="279" spans="1:17" ht="12.75" customHeight="1" x14ac:dyDescent="0.2">
      <c r="A279" s="33" t="s">
        <v>481</v>
      </c>
      <c r="B279" s="116" t="s">
        <v>482</v>
      </c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</row>
    <row r="280" spans="1:17" ht="26.45" customHeight="1" x14ac:dyDescent="0.2">
      <c r="A280" s="71" t="s">
        <v>483</v>
      </c>
      <c r="B280" s="22" t="s">
        <v>484</v>
      </c>
      <c r="C280" s="21" t="s">
        <v>485</v>
      </c>
      <c r="D280" s="23">
        <v>11</v>
      </c>
      <c r="E280" s="23" t="s">
        <v>20</v>
      </c>
      <c r="F280" s="23" t="s">
        <v>486</v>
      </c>
      <c r="G280" s="23">
        <v>140</v>
      </c>
      <c r="H280" s="23">
        <v>7</v>
      </c>
      <c r="I280" s="23">
        <v>8</v>
      </c>
      <c r="J280" s="23">
        <v>0</v>
      </c>
      <c r="K280" s="23">
        <v>155</v>
      </c>
      <c r="L280" s="23" t="s">
        <v>71</v>
      </c>
      <c r="M280" s="23">
        <f>D280*K280</f>
        <v>1705</v>
      </c>
    </row>
    <row r="281" spans="1:17" ht="26.45" customHeight="1" x14ac:dyDescent="0.2">
      <c r="A281" s="71" t="s">
        <v>487</v>
      </c>
      <c r="B281" s="22" t="s">
        <v>723</v>
      </c>
      <c r="C281" s="21" t="s">
        <v>488</v>
      </c>
      <c r="D281" s="23">
        <v>10</v>
      </c>
      <c r="E281" s="21" t="s">
        <v>20</v>
      </c>
      <c r="F281" s="23" t="s">
        <v>489</v>
      </c>
      <c r="G281" s="23">
        <v>60</v>
      </c>
      <c r="H281" s="23">
        <v>6</v>
      </c>
      <c r="I281" s="23">
        <v>8</v>
      </c>
      <c r="J281" s="23">
        <v>0</v>
      </c>
      <c r="K281" s="23">
        <v>74</v>
      </c>
      <c r="L281" s="23" t="s">
        <v>71</v>
      </c>
      <c r="M281" s="23">
        <f>D281*K281</f>
        <v>740</v>
      </c>
    </row>
    <row r="282" spans="1:17" ht="26.45" customHeight="1" x14ac:dyDescent="0.2">
      <c r="A282" s="71" t="s">
        <v>487</v>
      </c>
      <c r="B282" s="22" t="s">
        <v>724</v>
      </c>
      <c r="C282" s="21" t="s">
        <v>488</v>
      </c>
      <c r="D282" s="23">
        <v>10</v>
      </c>
      <c r="E282" s="21" t="s">
        <v>20</v>
      </c>
      <c r="F282" s="23" t="s">
        <v>489</v>
      </c>
      <c r="G282" s="23">
        <v>60</v>
      </c>
      <c r="H282" s="23">
        <v>6</v>
      </c>
      <c r="I282" s="23">
        <v>8</v>
      </c>
      <c r="J282" s="23">
        <v>0</v>
      </c>
      <c r="K282" s="23">
        <v>74</v>
      </c>
      <c r="L282" s="23" t="s">
        <v>71</v>
      </c>
      <c r="M282" s="23">
        <f>D282*K282</f>
        <v>740</v>
      </c>
    </row>
    <row r="283" spans="1:17" ht="26.45" customHeight="1" x14ac:dyDescent="0.2">
      <c r="A283" s="71" t="s">
        <v>492</v>
      </c>
      <c r="B283" s="22" t="s">
        <v>490</v>
      </c>
      <c r="C283" s="21" t="s">
        <v>122</v>
      </c>
      <c r="D283" s="23">
        <v>10</v>
      </c>
      <c r="E283" s="21" t="s">
        <v>20</v>
      </c>
      <c r="F283" s="23" t="s">
        <v>489</v>
      </c>
      <c r="G283" s="23">
        <v>160</v>
      </c>
      <c r="H283" s="23">
        <v>6</v>
      </c>
      <c r="I283" s="23">
        <v>8</v>
      </c>
      <c r="J283" s="23">
        <v>0</v>
      </c>
      <c r="K283" s="23">
        <v>176</v>
      </c>
      <c r="L283" s="23" t="s">
        <v>71</v>
      </c>
      <c r="M283" s="23">
        <v>1760</v>
      </c>
    </row>
    <row r="284" spans="1:17" ht="26.45" customHeight="1" x14ac:dyDescent="0.2">
      <c r="A284" s="76" t="s">
        <v>495</v>
      </c>
      <c r="B284" s="22" t="s">
        <v>491</v>
      </c>
      <c r="C284" s="21" t="s">
        <v>70</v>
      </c>
      <c r="D284" s="23">
        <v>2</v>
      </c>
      <c r="E284" s="21" t="s">
        <v>115</v>
      </c>
      <c r="F284" s="23" t="s">
        <v>489</v>
      </c>
      <c r="G284" s="23">
        <v>15</v>
      </c>
      <c r="H284" s="23">
        <v>1</v>
      </c>
      <c r="I284" s="23">
        <v>0</v>
      </c>
      <c r="J284" s="23"/>
      <c r="K284" s="23">
        <v>16</v>
      </c>
      <c r="L284" s="23"/>
      <c r="M284" s="23">
        <f>D284*K284</f>
        <v>32</v>
      </c>
    </row>
    <row r="285" spans="1:17" ht="26.85" customHeight="1" x14ac:dyDescent="0.2">
      <c r="A285" s="71" t="s">
        <v>495</v>
      </c>
      <c r="B285" s="22" t="s">
        <v>493</v>
      </c>
      <c r="C285" s="21" t="s">
        <v>494</v>
      </c>
      <c r="D285" s="23">
        <v>20</v>
      </c>
      <c r="E285" s="21" t="s">
        <v>20</v>
      </c>
      <c r="F285" s="23" t="s">
        <v>489</v>
      </c>
      <c r="G285" s="23">
        <v>160</v>
      </c>
      <c r="H285" s="23">
        <v>8</v>
      </c>
      <c r="I285" s="23">
        <v>10</v>
      </c>
      <c r="J285" s="23">
        <v>0</v>
      </c>
      <c r="K285" s="23">
        <v>178</v>
      </c>
      <c r="L285" s="23" t="s">
        <v>71</v>
      </c>
      <c r="M285" s="23">
        <f>D285*K285</f>
        <v>3560</v>
      </c>
    </row>
    <row r="286" spans="1:17" ht="12.75" customHeight="1" x14ac:dyDescent="0.2">
      <c r="A286" s="76" t="s">
        <v>806</v>
      </c>
      <c r="B286" s="111" t="s">
        <v>65</v>
      </c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</row>
    <row r="287" spans="1:17" s="79" customFormat="1" ht="18.75" customHeight="1" x14ac:dyDescent="0.3">
      <c r="A287" s="123" t="s">
        <v>496</v>
      </c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77"/>
      <c r="O287" s="78"/>
      <c r="Q287" s="80"/>
    </row>
    <row r="288" spans="1:17" ht="15.75" customHeight="1" x14ac:dyDescent="0.2">
      <c r="A288" s="114" t="s">
        <v>497</v>
      </c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</row>
    <row r="289" spans="1:13" ht="12.75" customHeight="1" x14ac:dyDescent="0.2">
      <c r="A289" s="33">
        <v>1</v>
      </c>
      <c r="B289" s="116" t="s">
        <v>498</v>
      </c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</row>
    <row r="290" spans="1:13" ht="13.15" customHeight="1" x14ac:dyDescent="0.2">
      <c r="A290" s="71" t="s">
        <v>499</v>
      </c>
      <c r="B290" s="22" t="s">
        <v>500</v>
      </c>
      <c r="C290" s="21" t="s">
        <v>501</v>
      </c>
      <c r="D290" s="23">
        <v>1</v>
      </c>
      <c r="E290" s="23" t="s">
        <v>20</v>
      </c>
      <c r="F290" s="23" t="s">
        <v>489</v>
      </c>
      <c r="G290" s="23">
        <v>40</v>
      </c>
      <c r="H290" s="23">
        <v>1</v>
      </c>
      <c r="I290" s="23">
        <v>12</v>
      </c>
      <c r="J290" s="23">
        <v>0</v>
      </c>
      <c r="K290" s="23">
        <f t="shared" ref="K290:K295" si="16">G290+H290+I290+J290</f>
        <v>53</v>
      </c>
      <c r="L290" s="23" t="s">
        <v>21</v>
      </c>
      <c r="M290" s="23">
        <f t="shared" ref="M290:M295" si="17">D290*K290</f>
        <v>53</v>
      </c>
    </row>
    <row r="291" spans="1:13" ht="13.15" customHeight="1" x14ac:dyDescent="0.2">
      <c r="A291" s="71" t="s">
        <v>24</v>
      </c>
      <c r="B291" s="22" t="s">
        <v>502</v>
      </c>
      <c r="C291" s="21" t="s">
        <v>503</v>
      </c>
      <c r="D291" s="23">
        <v>1</v>
      </c>
      <c r="E291" s="23" t="s">
        <v>20</v>
      </c>
      <c r="F291" s="23" t="s">
        <v>489</v>
      </c>
      <c r="G291" s="23">
        <v>50</v>
      </c>
      <c r="H291" s="23">
        <v>1</v>
      </c>
      <c r="I291" s="23">
        <v>12</v>
      </c>
      <c r="J291" s="23">
        <v>0</v>
      </c>
      <c r="K291" s="23">
        <f t="shared" si="16"/>
        <v>63</v>
      </c>
      <c r="L291" s="23" t="s">
        <v>21</v>
      </c>
      <c r="M291" s="23">
        <f t="shared" si="17"/>
        <v>63</v>
      </c>
    </row>
    <row r="292" spans="1:13" ht="13.15" customHeight="1" x14ac:dyDescent="0.2">
      <c r="A292" s="71" t="s">
        <v>28</v>
      </c>
      <c r="B292" s="22" t="s">
        <v>504</v>
      </c>
      <c r="C292" s="21" t="s">
        <v>118</v>
      </c>
      <c r="D292" s="23">
        <v>1</v>
      </c>
      <c r="E292" s="23" t="s">
        <v>20</v>
      </c>
      <c r="F292" s="23" t="s">
        <v>489</v>
      </c>
      <c r="G292" s="23">
        <v>40</v>
      </c>
      <c r="H292" s="23">
        <v>1</v>
      </c>
      <c r="I292" s="23">
        <v>12</v>
      </c>
      <c r="J292" s="23">
        <v>0</v>
      </c>
      <c r="K292" s="23">
        <f t="shared" si="16"/>
        <v>53</v>
      </c>
      <c r="L292" s="23" t="s">
        <v>21</v>
      </c>
      <c r="M292" s="23">
        <f t="shared" si="17"/>
        <v>53</v>
      </c>
    </row>
    <row r="293" spans="1:13" ht="13.15" customHeight="1" x14ac:dyDescent="0.2">
      <c r="A293" s="71" t="s">
        <v>31</v>
      </c>
      <c r="B293" s="22" t="s">
        <v>505</v>
      </c>
      <c r="C293" s="21" t="s">
        <v>121</v>
      </c>
      <c r="D293" s="23">
        <v>1</v>
      </c>
      <c r="E293" s="23" t="s">
        <v>20</v>
      </c>
      <c r="F293" s="23" t="s">
        <v>489</v>
      </c>
      <c r="G293" s="23">
        <v>50</v>
      </c>
      <c r="H293" s="23">
        <v>1</v>
      </c>
      <c r="I293" s="23">
        <v>12</v>
      </c>
      <c r="J293" s="23">
        <v>0</v>
      </c>
      <c r="K293" s="23">
        <f t="shared" si="16"/>
        <v>63</v>
      </c>
      <c r="L293" s="23" t="s">
        <v>21</v>
      </c>
      <c r="M293" s="23">
        <f t="shared" si="17"/>
        <v>63</v>
      </c>
    </row>
    <row r="294" spans="1:13" ht="13.15" customHeight="1" x14ac:dyDescent="0.2">
      <c r="A294" s="71" t="s">
        <v>35</v>
      </c>
      <c r="B294" s="22" t="s">
        <v>506</v>
      </c>
      <c r="C294" s="21" t="s">
        <v>122</v>
      </c>
      <c r="D294" s="23">
        <v>1</v>
      </c>
      <c r="E294" s="23" t="s">
        <v>20</v>
      </c>
      <c r="F294" s="23" t="s">
        <v>489</v>
      </c>
      <c r="G294" s="23">
        <v>50</v>
      </c>
      <c r="H294" s="23">
        <v>1</v>
      </c>
      <c r="I294" s="23">
        <v>12</v>
      </c>
      <c r="J294" s="23">
        <v>0</v>
      </c>
      <c r="K294" s="23">
        <f t="shared" si="16"/>
        <v>63</v>
      </c>
      <c r="L294" s="23" t="s">
        <v>21</v>
      </c>
      <c r="M294" s="23">
        <f t="shared" si="17"/>
        <v>63</v>
      </c>
    </row>
    <row r="295" spans="1:13" ht="13.15" customHeight="1" x14ac:dyDescent="0.2">
      <c r="A295" s="71" t="s">
        <v>37</v>
      </c>
      <c r="B295" s="22" t="s">
        <v>385</v>
      </c>
      <c r="C295" s="21"/>
      <c r="D295" s="23">
        <v>10</v>
      </c>
      <c r="E295" s="23" t="s">
        <v>20</v>
      </c>
      <c r="F295" s="23" t="s">
        <v>489</v>
      </c>
      <c r="G295" s="23">
        <v>5</v>
      </c>
      <c r="H295" s="23">
        <v>1</v>
      </c>
      <c r="I295" s="23">
        <v>0</v>
      </c>
      <c r="J295" s="23">
        <v>0</v>
      </c>
      <c r="K295" s="23">
        <f t="shared" si="16"/>
        <v>6</v>
      </c>
      <c r="L295" s="23" t="s">
        <v>21</v>
      </c>
      <c r="M295" s="23">
        <f t="shared" si="17"/>
        <v>60</v>
      </c>
    </row>
    <row r="296" spans="1:13" ht="12.75" customHeight="1" x14ac:dyDescent="0.2">
      <c r="A296" s="76" t="s">
        <v>39</v>
      </c>
      <c r="B296" s="111" t="s">
        <v>65</v>
      </c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</row>
    <row r="297" spans="1:13" ht="12.75" customHeight="1" x14ac:dyDescent="0.2">
      <c r="A297" s="33">
        <v>2</v>
      </c>
      <c r="B297" s="116" t="s">
        <v>507</v>
      </c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</row>
    <row r="298" spans="1:13" s="24" customFormat="1" ht="26.45" customHeight="1" x14ac:dyDescent="0.2">
      <c r="A298" s="21" t="s">
        <v>107</v>
      </c>
      <c r="B298" s="22" t="s">
        <v>508</v>
      </c>
      <c r="C298" s="21" t="s">
        <v>509</v>
      </c>
      <c r="D298" s="23">
        <v>2</v>
      </c>
      <c r="E298" s="23" t="s">
        <v>20</v>
      </c>
      <c r="F298" s="23" t="s">
        <v>510</v>
      </c>
      <c r="G298" s="23">
        <v>40</v>
      </c>
      <c r="H298" s="23">
        <v>5</v>
      </c>
      <c r="I298" s="23">
        <v>10</v>
      </c>
      <c r="J298" s="23">
        <v>0</v>
      </c>
      <c r="K298" s="23">
        <f t="shared" ref="K298:K305" si="18">G298+H298+I298+J298</f>
        <v>55</v>
      </c>
      <c r="L298" s="23" t="s">
        <v>21</v>
      </c>
      <c r="M298" s="23">
        <f t="shared" ref="M298:M305" si="19">D298*K298</f>
        <v>110</v>
      </c>
    </row>
    <row r="299" spans="1:13" s="24" customFormat="1" ht="26.45" customHeight="1" x14ac:dyDescent="0.2">
      <c r="A299" s="21" t="s">
        <v>111</v>
      </c>
      <c r="B299" s="22" t="s">
        <v>511</v>
      </c>
      <c r="C299" s="21" t="s">
        <v>33</v>
      </c>
      <c r="D299" s="23">
        <v>4</v>
      </c>
      <c r="E299" s="23" t="s">
        <v>20</v>
      </c>
      <c r="F299" s="23" t="s">
        <v>512</v>
      </c>
      <c r="G299" s="23">
        <v>50</v>
      </c>
      <c r="H299" s="23">
        <v>5</v>
      </c>
      <c r="I299" s="23">
        <v>0</v>
      </c>
      <c r="J299" s="23">
        <v>0</v>
      </c>
      <c r="K299" s="23">
        <f t="shared" si="18"/>
        <v>55</v>
      </c>
      <c r="L299" s="23" t="s">
        <v>21</v>
      </c>
      <c r="M299" s="23">
        <f t="shared" si="19"/>
        <v>220</v>
      </c>
    </row>
    <row r="300" spans="1:13" s="24" customFormat="1" ht="26.85" customHeight="1" x14ac:dyDescent="0.2">
      <c r="A300" s="21" t="s">
        <v>113</v>
      </c>
      <c r="B300" s="22" t="s">
        <v>513</v>
      </c>
      <c r="C300" s="21" t="s">
        <v>514</v>
      </c>
      <c r="D300" s="23">
        <v>2</v>
      </c>
      <c r="E300" s="23" t="s">
        <v>20</v>
      </c>
      <c r="F300" s="23" t="s">
        <v>510</v>
      </c>
      <c r="G300" s="23">
        <v>40</v>
      </c>
      <c r="H300" s="23">
        <v>5</v>
      </c>
      <c r="I300" s="23">
        <v>10</v>
      </c>
      <c r="J300" s="23">
        <v>0</v>
      </c>
      <c r="K300" s="23">
        <f t="shared" si="18"/>
        <v>55</v>
      </c>
      <c r="L300" s="23" t="s">
        <v>21</v>
      </c>
      <c r="M300" s="23">
        <f t="shared" si="19"/>
        <v>110</v>
      </c>
    </row>
    <row r="301" spans="1:13" s="24" customFormat="1" ht="26.45" customHeight="1" x14ac:dyDescent="0.2">
      <c r="A301" s="21" t="s">
        <v>116</v>
      </c>
      <c r="B301" s="22" t="s">
        <v>515</v>
      </c>
      <c r="C301" s="21" t="s">
        <v>516</v>
      </c>
      <c r="D301" s="23">
        <v>10</v>
      </c>
      <c r="E301" s="23" t="s">
        <v>20</v>
      </c>
      <c r="F301" s="23" t="s">
        <v>510</v>
      </c>
      <c r="G301" s="23">
        <v>5</v>
      </c>
      <c r="H301" s="23">
        <v>1</v>
      </c>
      <c r="I301" s="23">
        <v>0</v>
      </c>
      <c r="J301" s="23">
        <v>0</v>
      </c>
      <c r="K301" s="23">
        <f t="shared" si="18"/>
        <v>6</v>
      </c>
      <c r="L301" s="23" t="s">
        <v>21</v>
      </c>
      <c r="M301" s="23">
        <f t="shared" si="19"/>
        <v>60</v>
      </c>
    </row>
    <row r="302" spans="1:13" s="24" customFormat="1" ht="13.15" customHeight="1" x14ac:dyDescent="0.2">
      <c r="A302" s="21" t="s">
        <v>517</v>
      </c>
      <c r="B302" s="22" t="s">
        <v>518</v>
      </c>
      <c r="C302" s="21" t="s">
        <v>519</v>
      </c>
      <c r="D302" s="23">
        <v>2</v>
      </c>
      <c r="E302" s="23" t="s">
        <v>20</v>
      </c>
      <c r="F302" s="23" t="s">
        <v>510</v>
      </c>
      <c r="G302" s="23">
        <v>40</v>
      </c>
      <c r="H302" s="23">
        <v>5</v>
      </c>
      <c r="I302" s="23">
        <v>10</v>
      </c>
      <c r="J302" s="23">
        <v>0</v>
      </c>
      <c r="K302" s="23">
        <f t="shared" si="18"/>
        <v>55</v>
      </c>
      <c r="L302" s="23" t="s">
        <v>21</v>
      </c>
      <c r="M302" s="23">
        <f t="shared" si="19"/>
        <v>110</v>
      </c>
    </row>
    <row r="303" spans="1:13" s="24" customFormat="1" ht="26.45" customHeight="1" x14ac:dyDescent="0.2">
      <c r="A303" s="21" t="s">
        <v>520</v>
      </c>
      <c r="B303" s="22" t="s">
        <v>521</v>
      </c>
      <c r="C303" s="21" t="s">
        <v>158</v>
      </c>
      <c r="D303" s="23">
        <v>2</v>
      </c>
      <c r="E303" s="23" t="s">
        <v>20</v>
      </c>
      <c r="F303" s="23" t="s">
        <v>250</v>
      </c>
      <c r="G303" s="23">
        <v>60</v>
      </c>
      <c r="H303" s="23">
        <v>8</v>
      </c>
      <c r="I303" s="23">
        <v>10</v>
      </c>
      <c r="J303" s="23">
        <v>0</v>
      </c>
      <c r="K303" s="23">
        <f t="shared" si="18"/>
        <v>78</v>
      </c>
      <c r="L303" s="23" t="s">
        <v>21</v>
      </c>
      <c r="M303" s="23">
        <f t="shared" si="19"/>
        <v>156</v>
      </c>
    </row>
    <row r="304" spans="1:13" s="24" customFormat="1" ht="25.9" customHeight="1" x14ac:dyDescent="0.2">
      <c r="A304" s="21" t="s">
        <v>522</v>
      </c>
      <c r="B304" s="22" t="s">
        <v>523</v>
      </c>
      <c r="C304" s="21" t="s">
        <v>121</v>
      </c>
      <c r="D304" s="23">
        <v>4</v>
      </c>
      <c r="E304" s="23" t="s">
        <v>20</v>
      </c>
      <c r="F304" s="23" t="s">
        <v>512</v>
      </c>
      <c r="G304" s="23">
        <v>50</v>
      </c>
      <c r="H304" s="23">
        <v>5</v>
      </c>
      <c r="I304" s="23">
        <v>0</v>
      </c>
      <c r="J304" s="23">
        <v>0</v>
      </c>
      <c r="K304" s="23">
        <f t="shared" si="18"/>
        <v>55</v>
      </c>
      <c r="L304" s="23" t="s">
        <v>21</v>
      </c>
      <c r="M304" s="23">
        <f t="shared" si="19"/>
        <v>220</v>
      </c>
    </row>
    <row r="305" spans="1:14" s="24" customFormat="1" ht="26.45" customHeight="1" x14ac:dyDescent="0.2">
      <c r="A305" s="21" t="s">
        <v>123</v>
      </c>
      <c r="B305" s="22" t="s">
        <v>524</v>
      </c>
      <c r="C305" s="21" t="s">
        <v>525</v>
      </c>
      <c r="D305" s="23">
        <v>2</v>
      </c>
      <c r="E305" s="23" t="s">
        <v>20</v>
      </c>
      <c r="F305" s="23" t="s">
        <v>510</v>
      </c>
      <c r="G305" s="23">
        <v>40</v>
      </c>
      <c r="H305" s="23">
        <v>5</v>
      </c>
      <c r="I305" s="23">
        <v>10</v>
      </c>
      <c r="J305" s="23">
        <v>0</v>
      </c>
      <c r="K305" s="23">
        <f t="shared" si="18"/>
        <v>55</v>
      </c>
      <c r="L305" s="23" t="s">
        <v>21</v>
      </c>
      <c r="M305" s="23">
        <f t="shared" si="19"/>
        <v>110</v>
      </c>
    </row>
    <row r="306" spans="1:14" s="24" customFormat="1" ht="12.75" customHeight="1" x14ac:dyDescent="0.2">
      <c r="A306" s="21" t="s">
        <v>526</v>
      </c>
      <c r="B306" s="120" t="s">
        <v>65</v>
      </c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</row>
    <row r="307" spans="1:14" ht="12.75" customHeight="1" x14ac:dyDescent="0.2">
      <c r="A307" s="33">
        <v>3</v>
      </c>
      <c r="B307" s="116" t="s">
        <v>527</v>
      </c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81"/>
    </row>
    <row r="308" spans="1:14" s="24" customFormat="1" ht="26.45" customHeight="1" x14ac:dyDescent="0.2">
      <c r="A308" s="21" t="s">
        <v>125</v>
      </c>
      <c r="B308" s="22" t="s">
        <v>528</v>
      </c>
      <c r="C308" s="21" t="s">
        <v>30</v>
      </c>
      <c r="D308" s="23">
        <v>10</v>
      </c>
      <c r="E308" s="23" t="s">
        <v>20</v>
      </c>
      <c r="F308" s="23" t="s">
        <v>529</v>
      </c>
      <c r="G308" s="23">
        <v>3</v>
      </c>
      <c r="H308" s="23">
        <v>0</v>
      </c>
      <c r="I308" s="23">
        <v>0</v>
      </c>
      <c r="J308" s="23">
        <v>0</v>
      </c>
      <c r="K308" s="23">
        <f>SUM(G308:J308)</f>
        <v>3</v>
      </c>
      <c r="L308" s="23" t="s">
        <v>21</v>
      </c>
      <c r="M308" s="23">
        <f>SUM(D308*K308)</f>
        <v>30</v>
      </c>
    </row>
    <row r="309" spans="1:14" s="24" customFormat="1" ht="26.45" customHeight="1" x14ac:dyDescent="0.2">
      <c r="A309" s="21" t="s">
        <v>127</v>
      </c>
      <c r="B309" s="22" t="s">
        <v>528</v>
      </c>
      <c r="C309" s="21" t="s">
        <v>30</v>
      </c>
      <c r="D309" s="23">
        <v>10</v>
      </c>
      <c r="E309" s="23" t="s">
        <v>20</v>
      </c>
      <c r="F309" s="23" t="s">
        <v>529</v>
      </c>
      <c r="G309" s="23">
        <v>2</v>
      </c>
      <c r="H309" s="23">
        <v>0</v>
      </c>
      <c r="I309" s="23">
        <v>0</v>
      </c>
      <c r="J309" s="23">
        <v>0</v>
      </c>
      <c r="K309" s="23">
        <f>SUM(G309:J309)</f>
        <v>2</v>
      </c>
      <c r="L309" s="23" t="s">
        <v>21</v>
      </c>
      <c r="M309" s="23">
        <f>SUM(D309*K309)</f>
        <v>20</v>
      </c>
    </row>
    <row r="310" spans="1:14" ht="12.75" customHeight="1" x14ac:dyDescent="0.2">
      <c r="A310" s="31" t="s">
        <v>129</v>
      </c>
      <c r="B310" s="111" t="s">
        <v>65</v>
      </c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</row>
    <row r="311" spans="1:14" ht="12.75" customHeight="1" x14ac:dyDescent="0.2">
      <c r="A311" s="127" t="s">
        <v>530</v>
      </c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</row>
    <row r="312" spans="1:14" ht="24.6" customHeight="1" x14ac:dyDescent="0.2">
      <c r="A312" s="31" t="s">
        <v>143</v>
      </c>
      <c r="B312" s="30" t="s">
        <v>531</v>
      </c>
      <c r="C312" s="30" t="s">
        <v>26</v>
      </c>
      <c r="D312" s="41">
        <v>1</v>
      </c>
      <c r="E312" s="23" t="s">
        <v>20</v>
      </c>
      <c r="F312" s="40" t="s">
        <v>532</v>
      </c>
      <c r="G312" s="23">
        <v>100</v>
      </c>
      <c r="H312" s="23">
        <v>5</v>
      </c>
      <c r="I312" s="23">
        <v>10</v>
      </c>
      <c r="J312" s="23">
        <v>0</v>
      </c>
      <c r="K312" s="23">
        <f>G312+H312+I312+J312</f>
        <v>115</v>
      </c>
      <c r="L312" s="23" t="s">
        <v>21</v>
      </c>
      <c r="M312" s="23">
        <f>D312*K312</f>
        <v>115</v>
      </c>
    </row>
    <row r="313" spans="1:14" ht="27.75" customHeight="1" x14ac:dyDescent="0.2">
      <c r="A313" s="31" t="s">
        <v>146</v>
      </c>
      <c r="B313" s="30" t="s">
        <v>533</v>
      </c>
      <c r="C313" s="30" t="s">
        <v>30</v>
      </c>
      <c r="D313" s="41">
        <v>1</v>
      </c>
      <c r="E313" s="23" t="s">
        <v>20</v>
      </c>
      <c r="F313" s="40" t="s">
        <v>532</v>
      </c>
      <c r="G313" s="23">
        <v>100</v>
      </c>
      <c r="H313" s="23">
        <v>5</v>
      </c>
      <c r="I313" s="23">
        <v>10</v>
      </c>
      <c r="J313" s="23">
        <v>0</v>
      </c>
      <c r="K313" s="23">
        <f>G313+H313+I313+J313</f>
        <v>115</v>
      </c>
      <c r="L313" s="23" t="s">
        <v>21</v>
      </c>
      <c r="M313" s="23">
        <f>D313*K313</f>
        <v>115</v>
      </c>
    </row>
    <row r="314" spans="1:14" ht="25.5" customHeight="1" x14ac:dyDescent="0.2">
      <c r="A314" s="31" t="s">
        <v>150</v>
      </c>
      <c r="B314" s="30" t="s">
        <v>534</v>
      </c>
      <c r="C314" s="30" t="s">
        <v>121</v>
      </c>
      <c r="D314" s="41">
        <v>1</v>
      </c>
      <c r="E314" s="23" t="s">
        <v>20</v>
      </c>
      <c r="F314" s="40" t="s">
        <v>532</v>
      </c>
      <c r="G314" s="23">
        <v>100</v>
      </c>
      <c r="H314" s="23">
        <v>5</v>
      </c>
      <c r="I314" s="23">
        <v>10</v>
      </c>
      <c r="J314" s="23">
        <v>0</v>
      </c>
      <c r="K314" s="23">
        <f>G314+H314+I314+J314</f>
        <v>115</v>
      </c>
      <c r="L314" s="23" t="s">
        <v>21</v>
      </c>
      <c r="M314" s="23">
        <f>D314*K314</f>
        <v>115</v>
      </c>
    </row>
    <row r="315" spans="1:14" ht="12.75" customHeight="1" x14ac:dyDescent="0.2">
      <c r="A315" s="31" t="s">
        <v>152</v>
      </c>
      <c r="B315" s="22" t="s">
        <v>528</v>
      </c>
      <c r="C315" s="30" t="s">
        <v>26</v>
      </c>
      <c r="D315" s="30" t="s">
        <v>275</v>
      </c>
      <c r="E315" s="23" t="s">
        <v>20</v>
      </c>
      <c r="F315" s="40" t="s">
        <v>532</v>
      </c>
      <c r="G315" s="23">
        <v>10</v>
      </c>
      <c r="H315" s="23">
        <v>1</v>
      </c>
      <c r="I315" s="23">
        <v>0</v>
      </c>
      <c r="J315" s="23">
        <v>0</v>
      </c>
      <c r="K315" s="23">
        <f>G315+H315+I315+J315</f>
        <v>11</v>
      </c>
      <c r="L315" s="23" t="s">
        <v>21</v>
      </c>
      <c r="M315" s="23">
        <f>D315*K315</f>
        <v>110</v>
      </c>
    </row>
    <row r="316" spans="1:14" ht="12.75" customHeight="1" x14ac:dyDescent="0.2">
      <c r="A316" s="31" t="s">
        <v>156</v>
      </c>
      <c r="B316" s="22" t="s">
        <v>528</v>
      </c>
      <c r="C316" s="30" t="s">
        <v>26</v>
      </c>
      <c r="D316" s="30" t="s">
        <v>275</v>
      </c>
      <c r="E316" s="23" t="s">
        <v>20</v>
      </c>
      <c r="F316" s="40" t="s">
        <v>532</v>
      </c>
      <c r="G316" s="23">
        <v>10</v>
      </c>
      <c r="H316" s="23">
        <v>1</v>
      </c>
      <c r="I316" s="23">
        <v>0</v>
      </c>
      <c r="J316" s="23">
        <v>0</v>
      </c>
      <c r="K316" s="23">
        <f>G316+H316+I316+J316</f>
        <v>11</v>
      </c>
      <c r="L316" s="23" t="s">
        <v>21</v>
      </c>
      <c r="M316" s="23">
        <f>D316*K316</f>
        <v>110</v>
      </c>
    </row>
    <row r="317" spans="1:14" ht="12.75" customHeight="1" x14ac:dyDescent="0.2">
      <c r="A317" s="31" t="s">
        <v>159</v>
      </c>
      <c r="B317" s="111" t="s">
        <v>65</v>
      </c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</row>
    <row r="318" spans="1:14" ht="12.75" customHeight="1" x14ac:dyDescent="0.2">
      <c r="A318" s="33" t="s">
        <v>163</v>
      </c>
      <c r="B318" s="116" t="s">
        <v>535</v>
      </c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</row>
    <row r="319" spans="1:14" ht="13.15" customHeight="1" x14ac:dyDescent="0.2">
      <c r="A319" s="21" t="s">
        <v>165</v>
      </c>
      <c r="B319" s="22" t="s">
        <v>536</v>
      </c>
      <c r="C319" s="21" t="s">
        <v>30</v>
      </c>
      <c r="D319" s="23">
        <v>10</v>
      </c>
      <c r="E319" s="21" t="s">
        <v>20</v>
      </c>
      <c r="F319" s="23" t="s">
        <v>311</v>
      </c>
      <c r="G319" s="23">
        <v>10</v>
      </c>
      <c r="H319" s="23">
        <v>1</v>
      </c>
      <c r="I319" s="23">
        <v>0</v>
      </c>
      <c r="J319" s="23">
        <v>0</v>
      </c>
      <c r="K319" s="23">
        <f>G319+H319+I319+J319</f>
        <v>11</v>
      </c>
      <c r="L319" s="23" t="s">
        <v>21</v>
      </c>
      <c r="M319" s="23">
        <f>D319*K319</f>
        <v>110</v>
      </c>
    </row>
    <row r="320" spans="1:14" ht="26.45" customHeight="1" x14ac:dyDescent="0.2">
      <c r="A320" s="21" t="s">
        <v>168</v>
      </c>
      <c r="B320" s="22" t="s">
        <v>537</v>
      </c>
      <c r="C320" s="21" t="s">
        <v>26</v>
      </c>
      <c r="D320" s="23">
        <v>3</v>
      </c>
      <c r="E320" s="21" t="s">
        <v>20</v>
      </c>
      <c r="F320" s="23" t="s">
        <v>538</v>
      </c>
      <c r="G320" s="23">
        <v>0</v>
      </c>
      <c r="H320" s="23">
        <v>0</v>
      </c>
      <c r="I320" s="23">
        <v>15</v>
      </c>
      <c r="J320" s="23">
        <v>0</v>
      </c>
      <c r="K320" s="23">
        <f>G320+H320+I320+J320</f>
        <v>15</v>
      </c>
      <c r="L320" s="23" t="s">
        <v>21</v>
      </c>
      <c r="M320" s="23">
        <f>D320*K320</f>
        <v>45</v>
      </c>
    </row>
    <row r="321" spans="1:14" ht="26.45" customHeight="1" x14ac:dyDescent="0.2">
      <c r="A321" s="21" t="s">
        <v>173</v>
      </c>
      <c r="B321" s="22" t="s">
        <v>539</v>
      </c>
      <c r="C321" s="21" t="s">
        <v>44</v>
      </c>
      <c r="D321" s="23">
        <v>2</v>
      </c>
      <c r="E321" s="21" t="s">
        <v>540</v>
      </c>
      <c r="F321" s="23" t="s">
        <v>538</v>
      </c>
      <c r="G321" s="23">
        <v>15</v>
      </c>
      <c r="H321" s="23">
        <v>2</v>
      </c>
      <c r="I321" s="23">
        <v>0</v>
      </c>
      <c r="J321" s="23">
        <v>0</v>
      </c>
      <c r="K321" s="23">
        <v>17</v>
      </c>
      <c r="L321" s="23" t="s">
        <v>71</v>
      </c>
      <c r="M321" s="23">
        <v>34</v>
      </c>
    </row>
    <row r="322" spans="1:14" ht="26.45" customHeight="1" x14ac:dyDescent="0.2">
      <c r="A322" s="21" t="s">
        <v>176</v>
      </c>
      <c r="B322" s="22" t="s">
        <v>541</v>
      </c>
      <c r="C322" s="21" t="s">
        <v>56</v>
      </c>
      <c r="D322" s="23">
        <v>2</v>
      </c>
      <c r="E322" s="21" t="s">
        <v>20</v>
      </c>
      <c r="F322" s="23" t="s">
        <v>538</v>
      </c>
      <c r="G322" s="23">
        <v>0</v>
      </c>
      <c r="H322" s="23">
        <v>0</v>
      </c>
      <c r="I322" s="23">
        <v>15</v>
      </c>
      <c r="J322" s="23">
        <v>0</v>
      </c>
      <c r="K322" s="23">
        <f>G322+H322+I322+J322</f>
        <v>15</v>
      </c>
      <c r="L322" s="23" t="s">
        <v>21</v>
      </c>
      <c r="M322" s="23">
        <f>D322*K322</f>
        <v>30</v>
      </c>
    </row>
    <row r="323" spans="1:14" ht="13.15" customHeight="1" x14ac:dyDescent="0.2">
      <c r="A323" s="21" t="s">
        <v>178</v>
      </c>
      <c r="B323" s="22" t="s">
        <v>536</v>
      </c>
      <c r="C323" s="21" t="s">
        <v>63</v>
      </c>
      <c r="D323" s="23">
        <v>10</v>
      </c>
      <c r="E323" s="21" t="s">
        <v>20</v>
      </c>
      <c r="F323" s="23" t="s">
        <v>311</v>
      </c>
      <c r="G323" s="23">
        <v>10</v>
      </c>
      <c r="H323" s="23">
        <v>1</v>
      </c>
      <c r="I323" s="23">
        <v>0</v>
      </c>
      <c r="J323" s="23">
        <v>0</v>
      </c>
      <c r="K323" s="23">
        <f>G323+H323+I323+J323</f>
        <v>11</v>
      </c>
      <c r="L323" s="23" t="s">
        <v>21</v>
      </c>
      <c r="M323" s="23">
        <f>D323*K323</f>
        <v>110</v>
      </c>
    </row>
    <row r="324" spans="1:14" ht="26.45" customHeight="1" x14ac:dyDescent="0.2">
      <c r="A324" s="21" t="s">
        <v>544</v>
      </c>
      <c r="B324" s="22" t="s">
        <v>542</v>
      </c>
      <c r="C324" s="21" t="s">
        <v>56</v>
      </c>
      <c r="D324" s="23">
        <v>2</v>
      </c>
      <c r="E324" s="21" t="s">
        <v>540</v>
      </c>
      <c r="F324" s="23" t="s">
        <v>538</v>
      </c>
      <c r="G324" s="23">
        <v>15</v>
      </c>
      <c r="H324" s="23">
        <v>2</v>
      </c>
      <c r="I324" s="23">
        <v>0</v>
      </c>
      <c r="J324" s="23">
        <v>0</v>
      </c>
      <c r="K324" s="23">
        <v>17</v>
      </c>
      <c r="L324" s="23" t="s">
        <v>71</v>
      </c>
      <c r="M324" s="23">
        <v>34</v>
      </c>
    </row>
    <row r="325" spans="1:14" ht="12.75" customHeight="1" x14ac:dyDescent="0.2">
      <c r="A325" s="31" t="s">
        <v>547</v>
      </c>
      <c r="B325" s="111" t="s">
        <v>65</v>
      </c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</row>
    <row r="326" spans="1:14" ht="12.75" customHeight="1" x14ac:dyDescent="0.2">
      <c r="A326" s="33" t="s">
        <v>179</v>
      </c>
      <c r="B326" s="116" t="s">
        <v>543</v>
      </c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81"/>
    </row>
    <row r="327" spans="1:14" s="24" customFormat="1" ht="26.45" customHeight="1" x14ac:dyDescent="0.2">
      <c r="A327" s="21" t="s">
        <v>181</v>
      </c>
      <c r="B327" s="22" t="s">
        <v>545</v>
      </c>
      <c r="C327" s="21" t="s">
        <v>546</v>
      </c>
      <c r="D327" s="23">
        <v>7</v>
      </c>
      <c r="E327" s="23" t="s">
        <v>20</v>
      </c>
      <c r="F327" s="40" t="s">
        <v>110</v>
      </c>
      <c r="G327" s="23">
        <v>105</v>
      </c>
      <c r="H327" s="23">
        <v>6</v>
      </c>
      <c r="I327" s="23">
        <v>8</v>
      </c>
      <c r="J327" s="23">
        <v>0</v>
      </c>
      <c r="K327" s="23">
        <f>G327+H327+I327+J327</f>
        <v>119</v>
      </c>
      <c r="L327" s="23" t="s">
        <v>71</v>
      </c>
      <c r="M327" s="23">
        <f>D327*K327</f>
        <v>833</v>
      </c>
    </row>
    <row r="328" spans="1:14" s="24" customFormat="1" ht="26.45" customHeight="1" x14ac:dyDescent="0.2">
      <c r="A328" s="21" t="s">
        <v>185</v>
      </c>
      <c r="B328" s="22" t="s">
        <v>548</v>
      </c>
      <c r="C328" s="21" t="s">
        <v>549</v>
      </c>
      <c r="D328" s="23">
        <v>19</v>
      </c>
      <c r="E328" s="23" t="s">
        <v>20</v>
      </c>
      <c r="F328" s="40" t="s">
        <v>110</v>
      </c>
      <c r="G328" s="23">
        <v>135</v>
      </c>
      <c r="H328" s="23">
        <v>8</v>
      </c>
      <c r="I328" s="23">
        <v>9</v>
      </c>
      <c r="J328" s="23">
        <v>0</v>
      </c>
      <c r="K328" s="23">
        <f>G328+H328+I328+J328</f>
        <v>152</v>
      </c>
      <c r="L328" s="23" t="s">
        <v>71</v>
      </c>
      <c r="M328" s="23">
        <f>D328*K328</f>
        <v>2888</v>
      </c>
    </row>
    <row r="329" spans="1:14" s="24" customFormat="1" ht="26.45" customHeight="1" x14ac:dyDescent="0.2">
      <c r="A329" s="21" t="s">
        <v>185</v>
      </c>
      <c r="B329" s="22" t="s">
        <v>550</v>
      </c>
      <c r="C329" s="21" t="s">
        <v>551</v>
      </c>
      <c r="D329" s="23">
        <v>9</v>
      </c>
      <c r="E329" s="23" t="s">
        <v>20</v>
      </c>
      <c r="F329" s="40" t="s">
        <v>110</v>
      </c>
      <c r="G329" s="23">
        <v>135</v>
      </c>
      <c r="H329" s="23">
        <v>7</v>
      </c>
      <c r="I329" s="23">
        <v>9</v>
      </c>
      <c r="J329" s="23">
        <v>0</v>
      </c>
      <c r="K329" s="23">
        <f>G329+H329+I329+J329</f>
        <v>151</v>
      </c>
      <c r="L329" s="23" t="s">
        <v>71</v>
      </c>
      <c r="M329" s="23">
        <f>D329*K329</f>
        <v>1359</v>
      </c>
    </row>
    <row r="330" spans="1:14" s="24" customFormat="1" ht="26.45" customHeight="1" x14ac:dyDescent="0.2">
      <c r="A330" s="21" t="s">
        <v>191</v>
      </c>
      <c r="B330" s="22" t="s">
        <v>552</v>
      </c>
      <c r="C330" s="21" t="s">
        <v>553</v>
      </c>
      <c r="D330" s="23">
        <v>2</v>
      </c>
      <c r="E330" s="23" t="s">
        <v>20</v>
      </c>
      <c r="F330" s="40" t="s">
        <v>110</v>
      </c>
      <c r="G330" s="23">
        <v>40</v>
      </c>
      <c r="H330" s="23">
        <v>4</v>
      </c>
      <c r="I330" s="23">
        <v>4</v>
      </c>
      <c r="J330" s="23">
        <v>0</v>
      </c>
      <c r="K330" s="23">
        <f>G330+H330+I330+J330</f>
        <v>48</v>
      </c>
      <c r="L330" s="23" t="s">
        <v>71</v>
      </c>
      <c r="M330" s="23">
        <f>D330*K330</f>
        <v>96</v>
      </c>
    </row>
    <row r="331" spans="1:14" s="24" customFormat="1" ht="26.45" customHeight="1" x14ac:dyDescent="0.2">
      <c r="A331" s="21" t="s">
        <v>193</v>
      </c>
      <c r="B331" s="22" t="s">
        <v>554</v>
      </c>
      <c r="C331" s="21" t="s">
        <v>555</v>
      </c>
      <c r="D331" s="23">
        <v>2</v>
      </c>
      <c r="E331" s="23" t="s">
        <v>20</v>
      </c>
      <c r="F331" s="40" t="s">
        <v>110</v>
      </c>
      <c r="G331" s="23">
        <v>60</v>
      </c>
      <c r="H331" s="23">
        <v>4</v>
      </c>
      <c r="I331" s="23">
        <v>8</v>
      </c>
      <c r="J331" s="23">
        <v>0</v>
      </c>
      <c r="K331" s="23">
        <f>G331+H331+I331+J331</f>
        <v>72</v>
      </c>
      <c r="L331" s="23" t="s">
        <v>71</v>
      </c>
      <c r="M331" s="23">
        <f>D331*K331</f>
        <v>144</v>
      </c>
    </row>
    <row r="332" spans="1:14" ht="26.45" customHeight="1" x14ac:dyDescent="0.2">
      <c r="A332" s="31" t="s">
        <v>188</v>
      </c>
      <c r="B332" s="36" t="s">
        <v>556</v>
      </c>
      <c r="C332" s="31" t="s">
        <v>557</v>
      </c>
      <c r="D332" s="37">
        <v>44</v>
      </c>
      <c r="E332" s="37" t="s">
        <v>70</v>
      </c>
      <c r="F332" s="37" t="s">
        <v>94</v>
      </c>
      <c r="G332" s="37">
        <v>1600</v>
      </c>
      <c r="H332" s="37">
        <v>86</v>
      </c>
      <c r="I332" s="37">
        <v>20</v>
      </c>
      <c r="J332" s="37">
        <v>0</v>
      </c>
      <c r="K332" s="37">
        <f t="shared" ref="K332:K343" si="20">SUM(G332:J332)</f>
        <v>1706</v>
      </c>
      <c r="L332" s="37" t="s">
        <v>71</v>
      </c>
      <c r="M332" s="37">
        <v>75064</v>
      </c>
    </row>
    <row r="333" spans="1:14" ht="26.45" customHeight="1" x14ac:dyDescent="0.2">
      <c r="A333" s="31" t="s">
        <v>199</v>
      </c>
      <c r="B333" s="36" t="s">
        <v>558</v>
      </c>
      <c r="C333" s="31" t="s">
        <v>559</v>
      </c>
      <c r="D333" s="37">
        <v>36</v>
      </c>
      <c r="E333" s="37" t="s">
        <v>70</v>
      </c>
      <c r="F333" s="31" t="s">
        <v>246</v>
      </c>
      <c r="G333" s="37">
        <v>1600</v>
      </c>
      <c r="H333" s="37">
        <v>86</v>
      </c>
      <c r="I333" s="37">
        <v>20</v>
      </c>
      <c r="J333" s="37">
        <v>0</v>
      </c>
      <c r="K333" s="37">
        <f t="shared" si="20"/>
        <v>1706</v>
      </c>
      <c r="L333" s="37" t="s">
        <v>71</v>
      </c>
      <c r="M333" s="37">
        <v>61416</v>
      </c>
    </row>
    <row r="334" spans="1:14" s="24" customFormat="1" ht="13.15" customHeight="1" x14ac:dyDescent="0.2">
      <c r="A334" s="21" t="s">
        <v>201</v>
      </c>
      <c r="B334" s="22" t="s">
        <v>725</v>
      </c>
      <c r="C334" s="82" t="s">
        <v>33</v>
      </c>
      <c r="D334" s="41">
        <v>4</v>
      </c>
      <c r="E334" s="21" t="s">
        <v>20</v>
      </c>
      <c r="F334" s="23" t="s">
        <v>81</v>
      </c>
      <c r="G334" s="29">
        <v>70</v>
      </c>
      <c r="H334" s="29">
        <v>7</v>
      </c>
      <c r="I334" s="29">
        <v>7</v>
      </c>
      <c r="J334" s="29">
        <v>0</v>
      </c>
      <c r="K334" s="23">
        <f t="shared" si="20"/>
        <v>84</v>
      </c>
      <c r="L334" s="23" t="s">
        <v>71</v>
      </c>
      <c r="M334" s="23">
        <f>SUM(D334*K334)</f>
        <v>336</v>
      </c>
    </row>
    <row r="335" spans="1:14" s="24" customFormat="1" ht="13.15" customHeight="1" x14ac:dyDescent="0.2">
      <c r="A335" s="21" t="s">
        <v>203</v>
      </c>
      <c r="B335" s="22" t="s">
        <v>82</v>
      </c>
      <c r="C335" s="21" t="s">
        <v>33</v>
      </c>
      <c r="D335" s="23">
        <v>3</v>
      </c>
      <c r="E335" s="23" t="s">
        <v>20</v>
      </c>
      <c r="F335" s="23" t="s">
        <v>84</v>
      </c>
      <c r="G335" s="23">
        <v>40</v>
      </c>
      <c r="H335" s="23">
        <v>8</v>
      </c>
      <c r="I335" s="23">
        <v>7</v>
      </c>
      <c r="J335" s="23">
        <v>0</v>
      </c>
      <c r="K335" s="23">
        <f t="shared" si="20"/>
        <v>55</v>
      </c>
      <c r="L335" s="23" t="s">
        <v>71</v>
      </c>
      <c r="M335" s="23">
        <f>SUM(D335*K335)</f>
        <v>165</v>
      </c>
    </row>
    <row r="336" spans="1:14" ht="26.45" customHeight="1" x14ac:dyDescent="0.2">
      <c r="A336" s="31" t="s">
        <v>205</v>
      </c>
      <c r="B336" s="36" t="s">
        <v>560</v>
      </c>
      <c r="C336" s="31" t="s">
        <v>561</v>
      </c>
      <c r="D336" s="37">
        <v>16</v>
      </c>
      <c r="E336" s="37" t="s">
        <v>70</v>
      </c>
      <c r="F336" s="31" t="s">
        <v>246</v>
      </c>
      <c r="G336" s="37">
        <v>800</v>
      </c>
      <c r="H336" s="37">
        <v>45</v>
      </c>
      <c r="I336" s="37">
        <v>20</v>
      </c>
      <c r="J336" s="37">
        <v>0</v>
      </c>
      <c r="K336" s="37">
        <f t="shared" si="20"/>
        <v>865</v>
      </c>
      <c r="L336" s="37" t="s">
        <v>71</v>
      </c>
      <c r="M336" s="37">
        <v>13840</v>
      </c>
    </row>
    <row r="337" spans="1:13" s="24" customFormat="1" ht="26.45" customHeight="1" x14ac:dyDescent="0.2">
      <c r="A337" s="21" t="s">
        <v>207</v>
      </c>
      <c r="B337" s="22" t="s">
        <v>562</v>
      </c>
      <c r="C337" s="21" t="s">
        <v>563</v>
      </c>
      <c r="D337" s="23">
        <v>15</v>
      </c>
      <c r="E337" s="23" t="s">
        <v>70</v>
      </c>
      <c r="F337" s="23" t="s">
        <v>41</v>
      </c>
      <c r="G337" s="23">
        <v>500</v>
      </c>
      <c r="H337" s="23">
        <v>20</v>
      </c>
      <c r="I337" s="23">
        <v>14</v>
      </c>
      <c r="J337" s="23">
        <v>0</v>
      </c>
      <c r="K337" s="23">
        <f t="shared" si="20"/>
        <v>534</v>
      </c>
      <c r="L337" s="23" t="s">
        <v>71</v>
      </c>
      <c r="M337" s="23">
        <v>8010</v>
      </c>
    </row>
    <row r="338" spans="1:13" ht="26.45" customHeight="1" x14ac:dyDescent="0.2">
      <c r="A338" s="31" t="s">
        <v>209</v>
      </c>
      <c r="B338" s="36" t="s">
        <v>564</v>
      </c>
      <c r="C338" s="31" t="s">
        <v>565</v>
      </c>
      <c r="D338" s="37">
        <v>16</v>
      </c>
      <c r="E338" s="37" t="s">
        <v>70</v>
      </c>
      <c r="F338" s="37" t="s">
        <v>94</v>
      </c>
      <c r="G338" s="37">
        <v>500</v>
      </c>
      <c r="H338" s="37">
        <v>20</v>
      </c>
      <c r="I338" s="37">
        <v>14</v>
      </c>
      <c r="J338" s="37">
        <v>0</v>
      </c>
      <c r="K338" s="37">
        <f t="shared" si="20"/>
        <v>534</v>
      </c>
      <c r="L338" s="37" t="s">
        <v>71</v>
      </c>
      <c r="M338" s="37">
        <v>8010</v>
      </c>
    </row>
    <row r="339" spans="1:13" ht="26.45" customHeight="1" x14ac:dyDescent="0.2">
      <c r="A339" s="31" t="s">
        <v>210</v>
      </c>
      <c r="B339" s="36" t="s">
        <v>566</v>
      </c>
      <c r="C339" s="31" t="s">
        <v>567</v>
      </c>
      <c r="D339" s="37">
        <v>54</v>
      </c>
      <c r="E339" s="37" t="s">
        <v>70</v>
      </c>
      <c r="F339" s="37" t="s">
        <v>94</v>
      </c>
      <c r="G339" s="37">
        <v>800</v>
      </c>
      <c r="H339" s="37">
        <v>45</v>
      </c>
      <c r="I339" s="37">
        <v>20</v>
      </c>
      <c r="J339" s="37">
        <v>0</v>
      </c>
      <c r="K339" s="37">
        <f t="shared" si="20"/>
        <v>865</v>
      </c>
      <c r="L339" s="37" t="s">
        <v>71</v>
      </c>
      <c r="M339" s="37">
        <v>46710</v>
      </c>
    </row>
    <row r="340" spans="1:13" s="24" customFormat="1" ht="26.45" customHeight="1" x14ac:dyDescent="0.2">
      <c r="A340" s="21" t="s">
        <v>808</v>
      </c>
      <c r="B340" s="22" t="s">
        <v>568</v>
      </c>
      <c r="C340" s="21" t="s">
        <v>569</v>
      </c>
      <c r="D340" s="23">
        <v>3</v>
      </c>
      <c r="E340" s="23" t="s">
        <v>570</v>
      </c>
      <c r="F340" s="21" t="s">
        <v>246</v>
      </c>
      <c r="G340" s="23">
        <v>800</v>
      </c>
      <c r="H340" s="23">
        <v>45</v>
      </c>
      <c r="I340" s="23">
        <v>20</v>
      </c>
      <c r="J340" s="23">
        <v>0</v>
      </c>
      <c r="K340" s="23">
        <f t="shared" si="20"/>
        <v>865</v>
      </c>
      <c r="L340" s="23" t="s">
        <v>71</v>
      </c>
      <c r="M340" s="23">
        <v>2595</v>
      </c>
    </row>
    <row r="341" spans="1:13" s="24" customFormat="1" ht="26.45" customHeight="1" x14ac:dyDescent="0.2">
      <c r="A341" s="21" t="s">
        <v>213</v>
      </c>
      <c r="B341" s="22" t="s">
        <v>571</v>
      </c>
      <c r="C341" s="21" t="s">
        <v>572</v>
      </c>
      <c r="D341" s="23">
        <v>4</v>
      </c>
      <c r="E341" s="23" t="s">
        <v>573</v>
      </c>
      <c r="F341" s="23" t="s">
        <v>574</v>
      </c>
      <c r="G341" s="23">
        <v>140</v>
      </c>
      <c r="H341" s="23">
        <v>8</v>
      </c>
      <c r="I341" s="23">
        <v>8</v>
      </c>
      <c r="J341" s="23">
        <v>0</v>
      </c>
      <c r="K341" s="23">
        <f t="shared" si="20"/>
        <v>156</v>
      </c>
      <c r="L341" s="23" t="s">
        <v>71</v>
      </c>
      <c r="M341" s="23">
        <v>624</v>
      </c>
    </row>
    <row r="342" spans="1:13" s="24" customFormat="1" ht="26.45" customHeight="1" x14ac:dyDescent="0.2">
      <c r="A342" s="21" t="s">
        <v>214</v>
      </c>
      <c r="B342" s="22" t="s">
        <v>575</v>
      </c>
      <c r="C342" s="21" t="s">
        <v>576</v>
      </c>
      <c r="D342" s="23">
        <v>16</v>
      </c>
      <c r="E342" s="23" t="s">
        <v>573</v>
      </c>
      <c r="F342" s="23" t="s">
        <v>94</v>
      </c>
      <c r="G342" s="23">
        <v>140</v>
      </c>
      <c r="H342" s="23">
        <v>10</v>
      </c>
      <c r="I342" s="23">
        <v>8</v>
      </c>
      <c r="J342" s="23">
        <v>0</v>
      </c>
      <c r="K342" s="23">
        <f t="shared" si="20"/>
        <v>158</v>
      </c>
      <c r="L342" s="23" t="s">
        <v>71</v>
      </c>
      <c r="M342" s="23">
        <v>2528</v>
      </c>
    </row>
    <row r="343" spans="1:13" s="24" customFormat="1" ht="26.45" customHeight="1" x14ac:dyDescent="0.2">
      <c r="A343" s="21" t="s">
        <v>215</v>
      </c>
      <c r="B343" s="22" t="s">
        <v>578</v>
      </c>
      <c r="C343" s="21" t="s">
        <v>579</v>
      </c>
      <c r="D343" s="23">
        <v>4</v>
      </c>
      <c r="E343" s="23" t="s">
        <v>573</v>
      </c>
      <c r="F343" s="21" t="s">
        <v>246</v>
      </c>
      <c r="G343" s="23">
        <v>800</v>
      </c>
      <c r="H343" s="23">
        <v>45</v>
      </c>
      <c r="I343" s="23">
        <v>20</v>
      </c>
      <c r="J343" s="23">
        <v>0</v>
      </c>
      <c r="K343" s="23">
        <f t="shared" si="20"/>
        <v>865</v>
      </c>
      <c r="L343" s="23" t="s">
        <v>71</v>
      </c>
      <c r="M343" s="23">
        <v>3460</v>
      </c>
    </row>
    <row r="344" spans="1:13" s="24" customFormat="1" ht="13.15" customHeight="1" x14ac:dyDescent="0.2">
      <c r="A344" s="21" t="s">
        <v>217</v>
      </c>
      <c r="B344" s="22" t="s">
        <v>425</v>
      </c>
      <c r="C344" s="82" t="s">
        <v>63</v>
      </c>
      <c r="D344" s="41">
        <v>6</v>
      </c>
      <c r="E344" s="21" t="s">
        <v>20</v>
      </c>
      <c r="F344" s="23" t="s">
        <v>41</v>
      </c>
      <c r="G344" s="29">
        <v>45</v>
      </c>
      <c r="H344" s="29">
        <v>10</v>
      </c>
      <c r="I344" s="29">
        <v>7</v>
      </c>
      <c r="J344" s="29">
        <v>0</v>
      </c>
      <c r="K344" s="23">
        <f>SUM(G344:J344)</f>
        <v>62</v>
      </c>
      <c r="L344" s="23" t="s">
        <v>71</v>
      </c>
      <c r="M344" s="23">
        <f>SUM(D344*K344)</f>
        <v>372</v>
      </c>
    </row>
    <row r="345" spans="1:13" s="103" customFormat="1" ht="14.85" customHeight="1" x14ac:dyDescent="0.2">
      <c r="A345" s="99" t="s">
        <v>219</v>
      </c>
      <c r="B345" s="100" t="s">
        <v>385</v>
      </c>
      <c r="C345" s="101" t="s">
        <v>76</v>
      </c>
      <c r="D345" s="102">
        <v>20</v>
      </c>
      <c r="E345" s="102" t="s">
        <v>20</v>
      </c>
      <c r="F345" s="101" t="s">
        <v>478</v>
      </c>
      <c r="G345" s="102">
        <v>20</v>
      </c>
      <c r="H345" s="102">
        <v>1</v>
      </c>
      <c r="I345" s="102">
        <v>0</v>
      </c>
      <c r="J345" s="102">
        <v>2</v>
      </c>
      <c r="K345" s="102">
        <v>29</v>
      </c>
      <c r="L345" s="102" t="s">
        <v>71</v>
      </c>
      <c r="M345" s="102">
        <v>638</v>
      </c>
    </row>
    <row r="346" spans="1:13" s="103" customFormat="1" ht="14.85" customHeight="1" x14ac:dyDescent="0.2">
      <c r="A346" s="99" t="s">
        <v>220</v>
      </c>
      <c r="B346" s="100" t="s">
        <v>385</v>
      </c>
      <c r="C346" s="101" t="s">
        <v>26</v>
      </c>
      <c r="D346" s="102">
        <v>20</v>
      </c>
      <c r="E346" s="102" t="s">
        <v>20</v>
      </c>
      <c r="F346" s="101" t="s">
        <v>478</v>
      </c>
      <c r="G346" s="102">
        <v>20</v>
      </c>
      <c r="H346" s="102">
        <v>1</v>
      </c>
      <c r="I346" s="102">
        <v>0</v>
      </c>
      <c r="J346" s="102">
        <v>2</v>
      </c>
      <c r="K346" s="102">
        <v>29</v>
      </c>
      <c r="L346" s="102" t="s">
        <v>71</v>
      </c>
      <c r="M346" s="102">
        <v>638</v>
      </c>
    </row>
    <row r="347" spans="1:13" s="103" customFormat="1" ht="14.85" customHeight="1" x14ac:dyDescent="0.2">
      <c r="A347" s="99" t="s">
        <v>809</v>
      </c>
      <c r="B347" s="100" t="s">
        <v>385</v>
      </c>
      <c r="C347" s="101" t="s">
        <v>30</v>
      </c>
      <c r="D347" s="102">
        <v>20</v>
      </c>
      <c r="E347" s="102" t="s">
        <v>20</v>
      </c>
      <c r="F347" s="101" t="s">
        <v>478</v>
      </c>
      <c r="G347" s="102">
        <v>20</v>
      </c>
      <c r="H347" s="102">
        <v>1</v>
      </c>
      <c r="I347" s="102">
        <v>0</v>
      </c>
      <c r="J347" s="102">
        <v>2</v>
      </c>
      <c r="K347" s="102">
        <v>29</v>
      </c>
      <c r="L347" s="102" t="s">
        <v>71</v>
      </c>
      <c r="M347" s="102">
        <v>638</v>
      </c>
    </row>
    <row r="348" spans="1:13" s="103" customFormat="1" ht="14.85" customHeight="1" x14ac:dyDescent="0.2">
      <c r="A348" s="99" t="s">
        <v>810</v>
      </c>
      <c r="B348" s="100" t="s">
        <v>385</v>
      </c>
      <c r="C348" s="101" t="s">
        <v>33</v>
      </c>
      <c r="D348" s="102">
        <v>20</v>
      </c>
      <c r="E348" s="102" t="s">
        <v>20</v>
      </c>
      <c r="F348" s="101" t="s">
        <v>478</v>
      </c>
      <c r="G348" s="102">
        <v>20</v>
      </c>
      <c r="H348" s="102">
        <v>1</v>
      </c>
      <c r="I348" s="102">
        <v>0</v>
      </c>
      <c r="J348" s="102">
        <v>2</v>
      </c>
      <c r="K348" s="102">
        <v>29</v>
      </c>
      <c r="L348" s="102" t="s">
        <v>71</v>
      </c>
      <c r="M348" s="102">
        <v>638</v>
      </c>
    </row>
    <row r="349" spans="1:13" s="103" customFormat="1" ht="14.85" customHeight="1" x14ac:dyDescent="0.2">
      <c r="A349" s="99" t="s">
        <v>811</v>
      </c>
      <c r="B349" s="100" t="s">
        <v>385</v>
      </c>
      <c r="C349" s="101" t="s">
        <v>44</v>
      </c>
      <c r="D349" s="102">
        <v>20</v>
      </c>
      <c r="E349" s="102" t="s">
        <v>20</v>
      </c>
      <c r="F349" s="101" t="s">
        <v>478</v>
      </c>
      <c r="G349" s="102">
        <v>20</v>
      </c>
      <c r="H349" s="102">
        <v>1</v>
      </c>
      <c r="I349" s="102">
        <v>0</v>
      </c>
      <c r="J349" s="102">
        <v>2</v>
      </c>
      <c r="K349" s="102">
        <v>29</v>
      </c>
      <c r="L349" s="102" t="s">
        <v>71</v>
      </c>
      <c r="M349" s="102">
        <v>638</v>
      </c>
    </row>
    <row r="350" spans="1:13" s="103" customFormat="1" ht="14.85" customHeight="1" x14ac:dyDescent="0.2">
      <c r="A350" s="99" t="s">
        <v>812</v>
      </c>
      <c r="B350" s="100" t="s">
        <v>385</v>
      </c>
      <c r="C350" s="101" t="s">
        <v>49</v>
      </c>
      <c r="D350" s="102">
        <v>20</v>
      </c>
      <c r="E350" s="102" t="s">
        <v>20</v>
      </c>
      <c r="F350" s="101" t="s">
        <v>478</v>
      </c>
      <c r="G350" s="102">
        <v>20</v>
      </c>
      <c r="H350" s="102">
        <v>1</v>
      </c>
      <c r="I350" s="102">
        <v>0</v>
      </c>
      <c r="J350" s="102">
        <v>2</v>
      </c>
      <c r="K350" s="102">
        <v>29</v>
      </c>
      <c r="L350" s="102" t="s">
        <v>71</v>
      </c>
      <c r="M350" s="102">
        <v>638</v>
      </c>
    </row>
    <row r="351" spans="1:13" s="103" customFormat="1" ht="14.85" customHeight="1" x14ac:dyDescent="0.2">
      <c r="A351" s="99" t="s">
        <v>813</v>
      </c>
      <c r="B351" s="100" t="s">
        <v>385</v>
      </c>
      <c r="C351" s="101" t="s">
        <v>99</v>
      </c>
      <c r="D351" s="102">
        <v>20</v>
      </c>
      <c r="E351" s="102" t="s">
        <v>20</v>
      </c>
      <c r="F351" s="101" t="s">
        <v>478</v>
      </c>
      <c r="G351" s="102">
        <v>20</v>
      </c>
      <c r="H351" s="102">
        <v>1</v>
      </c>
      <c r="I351" s="102">
        <v>0</v>
      </c>
      <c r="J351" s="102">
        <v>2</v>
      </c>
      <c r="K351" s="102">
        <v>29</v>
      </c>
      <c r="L351" s="102" t="s">
        <v>71</v>
      </c>
      <c r="M351" s="102">
        <v>638</v>
      </c>
    </row>
    <row r="352" spans="1:13" s="103" customFormat="1" ht="14.85" customHeight="1" x14ac:dyDescent="0.2">
      <c r="A352" s="99" t="s">
        <v>813</v>
      </c>
      <c r="B352" s="100" t="s">
        <v>385</v>
      </c>
      <c r="C352" s="101" t="s">
        <v>118</v>
      </c>
      <c r="D352" s="102">
        <v>20</v>
      </c>
      <c r="E352" s="102" t="s">
        <v>20</v>
      </c>
      <c r="F352" s="101" t="s">
        <v>478</v>
      </c>
      <c r="G352" s="102">
        <v>20</v>
      </c>
      <c r="H352" s="102">
        <v>1</v>
      </c>
      <c r="I352" s="102">
        <v>0</v>
      </c>
      <c r="J352" s="102">
        <v>2</v>
      </c>
      <c r="K352" s="102">
        <v>29</v>
      </c>
      <c r="L352" s="102" t="s">
        <v>71</v>
      </c>
      <c r="M352" s="102">
        <v>638</v>
      </c>
    </row>
    <row r="353" spans="1:13" s="103" customFormat="1" ht="14.85" customHeight="1" x14ac:dyDescent="0.2">
      <c r="A353" s="99" t="s">
        <v>234</v>
      </c>
      <c r="B353" s="100" t="s">
        <v>385</v>
      </c>
      <c r="C353" s="101" t="s">
        <v>56</v>
      </c>
      <c r="D353" s="102">
        <v>20</v>
      </c>
      <c r="E353" s="102" t="s">
        <v>20</v>
      </c>
      <c r="F353" s="101" t="s">
        <v>478</v>
      </c>
      <c r="G353" s="102">
        <v>20</v>
      </c>
      <c r="H353" s="102">
        <v>1</v>
      </c>
      <c r="I353" s="102">
        <v>0</v>
      </c>
      <c r="J353" s="102">
        <v>2</v>
      </c>
      <c r="K353" s="102">
        <v>29</v>
      </c>
      <c r="L353" s="102" t="s">
        <v>71</v>
      </c>
      <c r="M353" s="102">
        <v>638</v>
      </c>
    </row>
    <row r="354" spans="1:13" s="103" customFormat="1" ht="14.85" customHeight="1" x14ac:dyDescent="0.2">
      <c r="A354" s="99" t="s">
        <v>814</v>
      </c>
      <c r="B354" s="100" t="s">
        <v>385</v>
      </c>
      <c r="C354" s="101" t="s">
        <v>63</v>
      </c>
      <c r="D354" s="102">
        <v>20</v>
      </c>
      <c r="E354" s="102" t="s">
        <v>20</v>
      </c>
      <c r="F354" s="101" t="s">
        <v>478</v>
      </c>
      <c r="G354" s="102">
        <v>20</v>
      </c>
      <c r="H354" s="102">
        <v>1</v>
      </c>
      <c r="I354" s="102">
        <v>0</v>
      </c>
      <c r="J354" s="102">
        <v>2</v>
      </c>
      <c r="K354" s="102">
        <v>29</v>
      </c>
      <c r="L354" s="102" t="s">
        <v>71</v>
      </c>
      <c r="M354" s="102">
        <v>638</v>
      </c>
    </row>
    <row r="355" spans="1:13" s="103" customFormat="1" ht="14.85" customHeight="1" x14ac:dyDescent="0.2">
      <c r="A355" s="99" t="s">
        <v>815</v>
      </c>
      <c r="B355" s="100" t="s">
        <v>385</v>
      </c>
      <c r="C355" s="101" t="s">
        <v>121</v>
      </c>
      <c r="D355" s="102">
        <v>20</v>
      </c>
      <c r="E355" s="102" t="s">
        <v>20</v>
      </c>
      <c r="F355" s="101" t="s">
        <v>478</v>
      </c>
      <c r="G355" s="102">
        <v>20</v>
      </c>
      <c r="H355" s="102">
        <v>1</v>
      </c>
      <c r="I355" s="102">
        <v>0</v>
      </c>
      <c r="J355" s="102">
        <v>2</v>
      </c>
      <c r="K355" s="102">
        <v>29</v>
      </c>
      <c r="L355" s="102" t="s">
        <v>71</v>
      </c>
      <c r="M355" s="102">
        <v>638</v>
      </c>
    </row>
    <row r="356" spans="1:13" ht="12.75" customHeight="1" x14ac:dyDescent="0.2">
      <c r="A356" s="31" t="s">
        <v>816</v>
      </c>
      <c r="B356" s="122" t="s">
        <v>65</v>
      </c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5"/>
    </row>
    <row r="357" spans="1:13" ht="12.75" customHeight="1" x14ac:dyDescent="0.2">
      <c r="A357" s="117" t="s">
        <v>580</v>
      </c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</row>
    <row r="358" spans="1:13" ht="12.75" customHeight="1" x14ac:dyDescent="0.2">
      <c r="A358" s="21" t="s">
        <v>237</v>
      </c>
      <c r="B358" s="44" t="s">
        <v>581</v>
      </c>
      <c r="C358" s="44" t="s">
        <v>582</v>
      </c>
      <c r="D358" s="83">
        <v>2</v>
      </c>
      <c r="E358" s="83" t="s">
        <v>20</v>
      </c>
      <c r="F358" s="83" t="s">
        <v>59</v>
      </c>
      <c r="G358" s="83">
        <v>100</v>
      </c>
      <c r="H358" s="83">
        <v>5</v>
      </c>
      <c r="I358" s="83">
        <v>7</v>
      </c>
      <c r="J358" s="83">
        <v>0</v>
      </c>
      <c r="K358" s="83">
        <f>G358+H358+I358+J358</f>
        <v>112</v>
      </c>
      <c r="L358" s="83" t="s">
        <v>60</v>
      </c>
      <c r="M358" s="83">
        <f>D358*K358</f>
        <v>224</v>
      </c>
    </row>
    <row r="359" spans="1:13" ht="12.75" customHeight="1" x14ac:dyDescent="0.2">
      <c r="A359" s="21" t="s">
        <v>241</v>
      </c>
      <c r="B359" s="84" t="s">
        <v>583</v>
      </c>
      <c r="C359" s="44" t="s">
        <v>584</v>
      </c>
      <c r="D359" s="83">
        <v>2</v>
      </c>
      <c r="E359" s="83" t="s">
        <v>20</v>
      </c>
      <c r="F359" s="83" t="s">
        <v>59</v>
      </c>
      <c r="G359" s="83">
        <v>100</v>
      </c>
      <c r="H359" s="83">
        <v>5</v>
      </c>
      <c r="I359" s="83">
        <v>7</v>
      </c>
      <c r="J359" s="83">
        <v>0</v>
      </c>
      <c r="K359" s="83">
        <f>G359+H359+I359+J359</f>
        <v>112</v>
      </c>
      <c r="L359" s="83" t="s">
        <v>60</v>
      </c>
      <c r="M359" s="83">
        <f>D359*K359</f>
        <v>224</v>
      </c>
    </row>
    <row r="360" spans="1:13" ht="12.75" customHeight="1" x14ac:dyDescent="0.2">
      <c r="A360" s="21" t="s">
        <v>243</v>
      </c>
      <c r="B360" s="84" t="s">
        <v>585</v>
      </c>
      <c r="C360" s="44" t="s">
        <v>63</v>
      </c>
      <c r="D360" s="83">
        <v>2</v>
      </c>
      <c r="E360" s="83" t="s">
        <v>20</v>
      </c>
      <c r="F360" s="83" t="s">
        <v>59</v>
      </c>
      <c r="G360" s="83">
        <v>100</v>
      </c>
      <c r="H360" s="83">
        <v>5</v>
      </c>
      <c r="I360" s="83">
        <v>7</v>
      </c>
      <c r="J360" s="83">
        <v>0</v>
      </c>
      <c r="K360" s="83">
        <f>G360+H360+I360+J360</f>
        <v>112</v>
      </c>
      <c r="L360" s="83" t="s">
        <v>60</v>
      </c>
      <c r="M360" s="83">
        <f>D360*K360</f>
        <v>224</v>
      </c>
    </row>
    <row r="361" spans="1:13" ht="12.75" customHeight="1" x14ac:dyDescent="0.2">
      <c r="A361" s="21" t="s">
        <v>244</v>
      </c>
      <c r="B361" s="126" t="s">
        <v>65</v>
      </c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</row>
    <row r="362" spans="1:13" ht="12.75" customHeight="1" x14ac:dyDescent="0.2">
      <c r="A362" s="33">
        <v>8</v>
      </c>
      <c r="B362" s="116" t="s">
        <v>586</v>
      </c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</row>
    <row r="363" spans="1:13" s="24" customFormat="1" ht="13.15" customHeight="1" x14ac:dyDescent="0.2">
      <c r="A363" s="21" t="s">
        <v>267</v>
      </c>
      <c r="B363" s="46" t="s">
        <v>281</v>
      </c>
      <c r="C363" s="23" t="s">
        <v>587</v>
      </c>
      <c r="D363" s="23">
        <v>10</v>
      </c>
      <c r="E363" s="23" t="s">
        <v>20</v>
      </c>
      <c r="F363" s="85" t="s">
        <v>283</v>
      </c>
      <c r="G363" s="23">
        <v>5</v>
      </c>
      <c r="H363" s="23">
        <v>0</v>
      </c>
      <c r="I363" s="23">
        <v>0</v>
      </c>
      <c r="J363" s="23">
        <v>0</v>
      </c>
      <c r="K363" s="23">
        <f t="shared" ref="K363:K369" si="21">G363+H363+I363+J363</f>
        <v>5</v>
      </c>
      <c r="L363" s="23" t="s">
        <v>60</v>
      </c>
      <c r="M363" s="23">
        <f t="shared" ref="M363:M369" si="22">D363*K363</f>
        <v>50</v>
      </c>
    </row>
    <row r="364" spans="1:13" s="24" customFormat="1" ht="28.7" customHeight="1" x14ac:dyDescent="0.2">
      <c r="A364" s="21" t="s">
        <v>269</v>
      </c>
      <c r="B364" s="46" t="s">
        <v>588</v>
      </c>
      <c r="C364" s="23" t="s">
        <v>589</v>
      </c>
      <c r="D364" s="23">
        <v>2</v>
      </c>
      <c r="E364" s="23" t="s">
        <v>20</v>
      </c>
      <c r="F364" s="23" t="s">
        <v>59</v>
      </c>
      <c r="G364" s="23">
        <v>200</v>
      </c>
      <c r="H364" s="23">
        <v>20</v>
      </c>
      <c r="I364" s="23">
        <v>12</v>
      </c>
      <c r="J364" s="23">
        <v>0</v>
      </c>
      <c r="K364" s="23">
        <f t="shared" si="21"/>
        <v>232</v>
      </c>
      <c r="L364" s="23" t="s">
        <v>60</v>
      </c>
      <c r="M364" s="23">
        <f t="shared" si="22"/>
        <v>464</v>
      </c>
    </row>
    <row r="365" spans="1:13" s="24" customFormat="1" ht="13.15" customHeight="1" x14ac:dyDescent="0.2">
      <c r="A365" s="31" t="s">
        <v>609</v>
      </c>
      <c r="B365" s="22" t="s">
        <v>536</v>
      </c>
      <c r="C365" s="21" t="s">
        <v>30</v>
      </c>
      <c r="D365" s="23">
        <v>10</v>
      </c>
      <c r="E365" s="21" t="s">
        <v>20</v>
      </c>
      <c r="F365" s="23" t="s">
        <v>311</v>
      </c>
      <c r="G365" s="23">
        <v>10</v>
      </c>
      <c r="H365" s="23">
        <v>1</v>
      </c>
      <c r="I365" s="23">
        <v>0</v>
      </c>
      <c r="J365" s="23">
        <v>0</v>
      </c>
      <c r="K365" s="23">
        <f t="shared" si="21"/>
        <v>11</v>
      </c>
      <c r="L365" s="23" t="s">
        <v>21</v>
      </c>
      <c r="M365" s="23">
        <f t="shared" si="22"/>
        <v>110</v>
      </c>
    </row>
    <row r="366" spans="1:13" s="24" customFormat="1" ht="30.95" customHeight="1" x14ac:dyDescent="0.2">
      <c r="A366" s="21" t="s">
        <v>775</v>
      </c>
      <c r="B366" s="46" t="s">
        <v>590</v>
      </c>
      <c r="C366" s="23" t="s">
        <v>49</v>
      </c>
      <c r="D366" s="23">
        <v>2</v>
      </c>
      <c r="E366" s="23" t="s">
        <v>20</v>
      </c>
      <c r="F366" s="23" t="s">
        <v>59</v>
      </c>
      <c r="G366" s="23">
        <v>200</v>
      </c>
      <c r="H366" s="23">
        <v>20</v>
      </c>
      <c r="I366" s="23">
        <v>12</v>
      </c>
      <c r="J366" s="23">
        <v>0</v>
      </c>
      <c r="K366" s="23">
        <f t="shared" si="21"/>
        <v>232</v>
      </c>
      <c r="L366" s="23" t="s">
        <v>60</v>
      </c>
      <c r="M366" s="23">
        <f t="shared" si="22"/>
        <v>464</v>
      </c>
    </row>
    <row r="367" spans="1:13" s="24" customFormat="1" ht="13.15" customHeight="1" x14ac:dyDescent="0.2">
      <c r="A367" s="21" t="s">
        <v>776</v>
      </c>
      <c r="B367" s="22" t="s">
        <v>536</v>
      </c>
      <c r="C367" s="21" t="s">
        <v>56</v>
      </c>
      <c r="D367" s="23">
        <v>10</v>
      </c>
      <c r="E367" s="21" t="s">
        <v>20</v>
      </c>
      <c r="F367" s="23" t="s">
        <v>311</v>
      </c>
      <c r="G367" s="23">
        <v>10</v>
      </c>
      <c r="H367" s="23">
        <v>1</v>
      </c>
      <c r="I367" s="23">
        <v>0</v>
      </c>
      <c r="J367" s="23">
        <v>0</v>
      </c>
      <c r="K367" s="23">
        <f t="shared" si="21"/>
        <v>11</v>
      </c>
      <c r="L367" s="23" t="s">
        <v>21</v>
      </c>
      <c r="M367" s="23">
        <f t="shared" si="22"/>
        <v>110</v>
      </c>
    </row>
    <row r="368" spans="1:13" s="24" customFormat="1" ht="30.95" customHeight="1" x14ac:dyDescent="0.2">
      <c r="A368" s="21" t="s">
        <v>777</v>
      </c>
      <c r="B368" s="46" t="s">
        <v>588</v>
      </c>
      <c r="C368" s="23" t="s">
        <v>63</v>
      </c>
      <c r="D368" s="23">
        <v>2</v>
      </c>
      <c r="E368" s="23" t="s">
        <v>20</v>
      </c>
      <c r="F368" s="23" t="s">
        <v>59</v>
      </c>
      <c r="G368" s="23">
        <v>200</v>
      </c>
      <c r="H368" s="23">
        <v>20</v>
      </c>
      <c r="I368" s="23">
        <v>12</v>
      </c>
      <c r="J368" s="23">
        <v>0</v>
      </c>
      <c r="K368" s="23">
        <f t="shared" si="21"/>
        <v>232</v>
      </c>
      <c r="L368" s="23" t="s">
        <v>60</v>
      </c>
      <c r="M368" s="23">
        <f t="shared" si="22"/>
        <v>464</v>
      </c>
    </row>
    <row r="369" spans="1:14" s="24" customFormat="1" ht="39.6" customHeight="1" x14ac:dyDescent="0.2">
      <c r="A369" s="21" t="s">
        <v>778</v>
      </c>
      <c r="B369" s="46" t="s">
        <v>591</v>
      </c>
      <c r="C369" s="23" t="s">
        <v>592</v>
      </c>
      <c r="D369" s="23">
        <v>2</v>
      </c>
      <c r="E369" s="23" t="s">
        <v>20</v>
      </c>
      <c r="F369" s="23" t="s">
        <v>59</v>
      </c>
      <c r="G369" s="23">
        <v>200</v>
      </c>
      <c r="H369" s="23">
        <v>20</v>
      </c>
      <c r="I369" s="23">
        <v>12</v>
      </c>
      <c r="J369" s="23">
        <v>0</v>
      </c>
      <c r="K369" s="23">
        <f t="shared" si="21"/>
        <v>232</v>
      </c>
      <c r="L369" s="23" t="s">
        <v>60</v>
      </c>
      <c r="M369" s="23">
        <f t="shared" si="22"/>
        <v>464</v>
      </c>
    </row>
    <row r="370" spans="1:14" ht="12.75" customHeight="1" x14ac:dyDescent="0.2">
      <c r="A370" s="31" t="s">
        <v>779</v>
      </c>
      <c r="B370" s="111" t="s">
        <v>65</v>
      </c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</row>
    <row r="371" spans="1:14" ht="12.75" customHeight="1" x14ac:dyDescent="0.2">
      <c r="A371" s="33" t="s">
        <v>270</v>
      </c>
      <c r="B371" s="116" t="s">
        <v>593</v>
      </c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</row>
    <row r="372" spans="1:14" ht="44.85" customHeight="1" x14ac:dyDescent="0.2">
      <c r="A372" s="21" t="s">
        <v>272</v>
      </c>
      <c r="B372" s="46" t="s">
        <v>594</v>
      </c>
      <c r="C372" s="51" t="s">
        <v>595</v>
      </c>
      <c r="D372" s="23">
        <v>2</v>
      </c>
      <c r="E372" s="23" t="s">
        <v>596</v>
      </c>
      <c r="F372" s="23" t="s">
        <v>311</v>
      </c>
      <c r="G372" s="23">
        <v>20</v>
      </c>
      <c r="H372" s="23">
        <v>2</v>
      </c>
      <c r="I372" s="23">
        <v>0</v>
      </c>
      <c r="J372" s="23">
        <v>0</v>
      </c>
      <c r="K372" s="23">
        <f t="shared" ref="K372:K377" si="23">G372+H372+I372+J372</f>
        <v>22</v>
      </c>
      <c r="L372" s="23" t="s">
        <v>21</v>
      </c>
      <c r="M372" s="23">
        <f t="shared" ref="M372:M377" si="24">D372*K372</f>
        <v>44</v>
      </c>
    </row>
    <row r="373" spans="1:14" ht="48" customHeight="1" x14ac:dyDescent="0.2">
      <c r="A373" s="21" t="s">
        <v>274</v>
      </c>
      <c r="B373" s="46" t="s">
        <v>597</v>
      </c>
      <c r="C373" s="51" t="s">
        <v>26</v>
      </c>
      <c r="D373" s="23">
        <v>2</v>
      </c>
      <c r="E373" s="23" t="s">
        <v>115</v>
      </c>
      <c r="F373" s="23" t="s">
        <v>311</v>
      </c>
      <c r="G373" s="23">
        <v>20</v>
      </c>
      <c r="H373" s="23">
        <v>2</v>
      </c>
      <c r="I373" s="23">
        <v>0</v>
      </c>
      <c r="J373" s="23">
        <v>0</v>
      </c>
      <c r="K373" s="23">
        <f t="shared" si="23"/>
        <v>22</v>
      </c>
      <c r="L373" s="23" t="s">
        <v>21</v>
      </c>
      <c r="M373" s="23">
        <f t="shared" si="24"/>
        <v>44</v>
      </c>
    </row>
    <row r="374" spans="1:14" ht="30" customHeight="1" x14ac:dyDescent="0.2">
      <c r="A374" s="21" t="s">
        <v>274</v>
      </c>
      <c r="B374" s="46" t="s">
        <v>598</v>
      </c>
      <c r="C374" s="51" t="s">
        <v>599</v>
      </c>
      <c r="D374" s="23">
        <v>2</v>
      </c>
      <c r="E374" s="23" t="s">
        <v>20</v>
      </c>
      <c r="F374" s="23" t="s">
        <v>600</v>
      </c>
      <c r="G374" s="23">
        <v>50</v>
      </c>
      <c r="H374" s="23">
        <v>6</v>
      </c>
      <c r="I374" s="23">
        <v>16</v>
      </c>
      <c r="J374" s="23">
        <v>0</v>
      </c>
      <c r="K374" s="23">
        <f t="shared" si="23"/>
        <v>72</v>
      </c>
      <c r="L374" s="23" t="s">
        <v>21</v>
      </c>
      <c r="M374" s="23">
        <f t="shared" si="24"/>
        <v>144</v>
      </c>
    </row>
    <row r="375" spans="1:14" ht="46.9" customHeight="1" x14ac:dyDescent="0.2">
      <c r="A375" s="21" t="s">
        <v>616</v>
      </c>
      <c r="B375" s="46" t="s">
        <v>601</v>
      </c>
      <c r="C375" s="51" t="s">
        <v>602</v>
      </c>
      <c r="D375" s="23">
        <v>2</v>
      </c>
      <c r="E375" s="23" t="s">
        <v>115</v>
      </c>
      <c r="F375" s="23" t="s">
        <v>311</v>
      </c>
      <c r="G375" s="23">
        <v>20</v>
      </c>
      <c r="H375" s="23">
        <v>2</v>
      </c>
      <c r="I375" s="23">
        <v>0</v>
      </c>
      <c r="J375" s="23">
        <v>0</v>
      </c>
      <c r="K375" s="23">
        <f t="shared" si="23"/>
        <v>22</v>
      </c>
      <c r="L375" s="23" t="s">
        <v>21</v>
      </c>
      <c r="M375" s="23">
        <f t="shared" si="24"/>
        <v>44</v>
      </c>
    </row>
    <row r="376" spans="1:14" ht="26.45" customHeight="1" x14ac:dyDescent="0.2">
      <c r="A376" s="21" t="s">
        <v>619</v>
      </c>
      <c r="B376" s="22" t="s">
        <v>603</v>
      </c>
      <c r="C376" s="21" t="s">
        <v>604</v>
      </c>
      <c r="D376" s="23">
        <v>2</v>
      </c>
      <c r="E376" s="21" t="s">
        <v>605</v>
      </c>
      <c r="F376" s="23" t="s">
        <v>311</v>
      </c>
      <c r="G376" s="23">
        <v>20</v>
      </c>
      <c r="H376" s="23">
        <v>2</v>
      </c>
      <c r="I376" s="23">
        <v>0</v>
      </c>
      <c r="J376" s="23">
        <v>0</v>
      </c>
      <c r="K376" s="23">
        <f t="shared" si="23"/>
        <v>22</v>
      </c>
      <c r="L376" s="23" t="s">
        <v>21</v>
      </c>
      <c r="M376" s="23">
        <f t="shared" si="24"/>
        <v>44</v>
      </c>
    </row>
    <row r="377" spans="1:14" ht="30" customHeight="1" x14ac:dyDescent="0.2">
      <c r="A377" s="21" t="s">
        <v>817</v>
      </c>
      <c r="B377" s="46" t="s">
        <v>385</v>
      </c>
      <c r="C377" s="51" t="s">
        <v>26</v>
      </c>
      <c r="D377" s="23">
        <v>10</v>
      </c>
      <c r="E377" s="23" t="s">
        <v>20</v>
      </c>
      <c r="F377" s="23" t="s">
        <v>600</v>
      </c>
      <c r="G377" s="23">
        <v>10</v>
      </c>
      <c r="H377" s="23">
        <v>1</v>
      </c>
      <c r="I377" s="23">
        <v>0</v>
      </c>
      <c r="J377" s="23">
        <v>0</v>
      </c>
      <c r="K377" s="23">
        <f t="shared" si="23"/>
        <v>11</v>
      </c>
      <c r="L377" s="23" t="s">
        <v>21</v>
      </c>
      <c r="M377" s="23">
        <f t="shared" si="24"/>
        <v>110</v>
      </c>
    </row>
    <row r="378" spans="1:14" ht="12.75" customHeight="1" x14ac:dyDescent="0.2">
      <c r="A378" s="31" t="s">
        <v>818</v>
      </c>
      <c r="B378" s="111" t="s">
        <v>65</v>
      </c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</row>
    <row r="379" spans="1:14" ht="12.75" customHeight="1" x14ac:dyDescent="0.2">
      <c r="A379" s="33" t="s">
        <v>275</v>
      </c>
      <c r="B379" s="116" t="s">
        <v>606</v>
      </c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</row>
    <row r="380" spans="1:14" ht="25.9" customHeight="1" x14ac:dyDescent="0.2">
      <c r="A380" s="21" t="s">
        <v>621</v>
      </c>
      <c r="B380" s="22" t="s">
        <v>607</v>
      </c>
      <c r="C380" s="21" t="s">
        <v>44</v>
      </c>
      <c r="D380" s="23">
        <v>2</v>
      </c>
      <c r="E380" s="23" t="s">
        <v>20</v>
      </c>
      <c r="F380" s="74" t="s">
        <v>311</v>
      </c>
      <c r="G380" s="23">
        <v>50</v>
      </c>
      <c r="H380" s="23">
        <v>3</v>
      </c>
      <c r="I380" s="23">
        <v>15</v>
      </c>
      <c r="J380" s="23">
        <v>0</v>
      </c>
      <c r="K380" s="23">
        <f>G380+H380+I380+J380</f>
        <v>68</v>
      </c>
      <c r="L380" s="23" t="s">
        <v>21</v>
      </c>
      <c r="M380" s="23">
        <f>D380*K380</f>
        <v>136</v>
      </c>
    </row>
    <row r="381" spans="1:14" ht="13.15" customHeight="1" x14ac:dyDescent="0.2">
      <c r="A381" s="21" t="s">
        <v>623</v>
      </c>
      <c r="B381" s="22" t="s">
        <v>608</v>
      </c>
      <c r="C381" s="58" t="s">
        <v>56</v>
      </c>
      <c r="D381" s="23">
        <v>2</v>
      </c>
      <c r="E381" s="23" t="s">
        <v>20</v>
      </c>
      <c r="F381" s="74" t="s">
        <v>311</v>
      </c>
      <c r="G381" s="23">
        <v>50</v>
      </c>
      <c r="H381" s="23">
        <v>3</v>
      </c>
      <c r="I381" s="23">
        <v>15</v>
      </c>
      <c r="J381" s="23">
        <v>0</v>
      </c>
      <c r="K381" s="23">
        <f>G381+H381+I381+J381</f>
        <v>68</v>
      </c>
      <c r="L381" s="23" t="s">
        <v>21</v>
      </c>
      <c r="M381" s="23">
        <f>D381*K381</f>
        <v>136</v>
      </c>
    </row>
    <row r="382" spans="1:14" ht="12.75" customHeight="1" x14ac:dyDescent="0.2">
      <c r="A382" s="21" t="s">
        <v>625</v>
      </c>
      <c r="B382" s="111" t="s">
        <v>65</v>
      </c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</row>
    <row r="383" spans="1:14" ht="12.75" customHeight="1" x14ac:dyDescent="0.2">
      <c r="A383" s="33">
        <v>11</v>
      </c>
      <c r="B383" s="116" t="s">
        <v>610</v>
      </c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81"/>
    </row>
    <row r="384" spans="1:14" ht="12.75" customHeight="1" x14ac:dyDescent="0.2">
      <c r="A384" s="21" t="s">
        <v>277</v>
      </c>
      <c r="B384" s="34" t="s">
        <v>611</v>
      </c>
      <c r="C384" s="34" t="s">
        <v>612</v>
      </c>
      <c r="D384" s="34" t="s">
        <v>105</v>
      </c>
      <c r="E384" s="86" t="s">
        <v>20</v>
      </c>
      <c r="F384" s="86" t="s">
        <v>600</v>
      </c>
      <c r="G384" s="37">
        <v>150</v>
      </c>
      <c r="H384" s="37">
        <v>5</v>
      </c>
      <c r="I384" s="37">
        <v>8</v>
      </c>
      <c r="J384" s="37">
        <v>0</v>
      </c>
      <c r="K384" s="37">
        <f>G384+H384+I384+J384</f>
        <v>163</v>
      </c>
      <c r="L384" s="86" t="s">
        <v>21</v>
      </c>
      <c r="M384" s="37">
        <f>D384*K384</f>
        <v>326</v>
      </c>
      <c r="N384" s="81"/>
    </row>
    <row r="385" spans="1:14" s="24" customFormat="1" ht="13.15" customHeight="1" x14ac:dyDescent="0.2">
      <c r="A385" s="21" t="s">
        <v>280</v>
      </c>
      <c r="B385" s="22" t="s">
        <v>613</v>
      </c>
      <c r="C385" s="27" t="s">
        <v>614</v>
      </c>
      <c r="D385" s="87">
        <v>2</v>
      </c>
      <c r="E385" s="23" t="s">
        <v>20</v>
      </c>
      <c r="F385" s="23" t="s">
        <v>600</v>
      </c>
      <c r="G385" s="23">
        <v>150</v>
      </c>
      <c r="H385" s="23">
        <v>5</v>
      </c>
      <c r="I385" s="23">
        <v>12</v>
      </c>
      <c r="J385" s="23">
        <v>0</v>
      </c>
      <c r="K385" s="23">
        <f>G385+H385+I385+J385</f>
        <v>167</v>
      </c>
      <c r="L385" s="23" t="s">
        <v>21</v>
      </c>
      <c r="M385" s="23">
        <f>D385*K385</f>
        <v>334</v>
      </c>
    </row>
    <row r="386" spans="1:14" s="24" customFormat="1" ht="13.15" customHeight="1" x14ac:dyDescent="0.2">
      <c r="A386" s="21" t="s">
        <v>284</v>
      </c>
      <c r="B386" s="22" t="s">
        <v>128</v>
      </c>
      <c r="C386" s="27" t="s">
        <v>615</v>
      </c>
      <c r="D386" s="87">
        <v>10</v>
      </c>
      <c r="E386" s="23" t="s">
        <v>20</v>
      </c>
      <c r="F386" s="23" t="s">
        <v>600</v>
      </c>
      <c r="G386" s="23">
        <v>10</v>
      </c>
      <c r="H386" s="23">
        <v>1</v>
      </c>
      <c r="I386" s="23">
        <v>0</v>
      </c>
      <c r="J386" s="23">
        <v>0</v>
      </c>
      <c r="K386" s="23">
        <f>G386+H386+I386+J386</f>
        <v>11</v>
      </c>
      <c r="L386" s="23" t="s">
        <v>21</v>
      </c>
      <c r="M386" s="23">
        <f>D386*K386</f>
        <v>110</v>
      </c>
    </row>
    <row r="387" spans="1:14" s="24" customFormat="1" ht="13.15" customHeight="1" x14ac:dyDescent="0.2">
      <c r="A387" s="21" t="s">
        <v>286</v>
      </c>
      <c r="B387" s="22" t="s">
        <v>128</v>
      </c>
      <c r="C387" s="27" t="s">
        <v>99</v>
      </c>
      <c r="D387" s="87">
        <v>10</v>
      </c>
      <c r="E387" s="23" t="s">
        <v>20</v>
      </c>
      <c r="F387" s="23" t="s">
        <v>600</v>
      </c>
      <c r="G387" s="23">
        <v>10</v>
      </c>
      <c r="H387" s="23">
        <v>1</v>
      </c>
      <c r="I387" s="23">
        <v>0</v>
      </c>
      <c r="J387" s="23">
        <v>0</v>
      </c>
      <c r="K387" s="23">
        <f>G387+H387+I387+J387</f>
        <v>11</v>
      </c>
      <c r="L387" s="23" t="s">
        <v>21</v>
      </c>
      <c r="M387" s="23">
        <f>D387*K387</f>
        <v>110</v>
      </c>
    </row>
    <row r="388" spans="1:14" s="24" customFormat="1" ht="13.15" customHeight="1" x14ac:dyDescent="0.2">
      <c r="A388" s="21" t="s">
        <v>289</v>
      </c>
      <c r="B388" s="22" t="s">
        <v>617</v>
      </c>
      <c r="C388" s="27" t="s">
        <v>618</v>
      </c>
      <c r="D388" s="87">
        <v>2</v>
      </c>
      <c r="E388" s="23" t="s">
        <v>20</v>
      </c>
      <c r="F388" s="23" t="s">
        <v>600</v>
      </c>
      <c r="G388" s="23">
        <v>150</v>
      </c>
      <c r="H388" s="23">
        <v>5</v>
      </c>
      <c r="I388" s="23">
        <v>12</v>
      </c>
      <c r="J388" s="23">
        <v>0</v>
      </c>
      <c r="K388" s="23">
        <f>G388+H388+I388+J388</f>
        <v>167</v>
      </c>
      <c r="L388" s="23" t="s">
        <v>21</v>
      </c>
      <c r="M388" s="23">
        <f>D388*K388</f>
        <v>334</v>
      </c>
    </row>
    <row r="389" spans="1:14" s="24" customFormat="1" ht="12.75" customHeight="1" x14ac:dyDescent="0.2">
      <c r="A389" s="21" t="s">
        <v>292</v>
      </c>
      <c r="B389" s="120" t="s">
        <v>65</v>
      </c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</row>
    <row r="390" spans="1:14" ht="12.75" customHeight="1" x14ac:dyDescent="0.2">
      <c r="A390" s="33">
        <v>12</v>
      </c>
      <c r="B390" s="116" t="s">
        <v>620</v>
      </c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81"/>
    </row>
    <row r="391" spans="1:14" ht="13.15" customHeight="1" x14ac:dyDescent="0.2">
      <c r="A391" s="21" t="s">
        <v>298</v>
      </c>
      <c r="B391" s="22" t="s">
        <v>622</v>
      </c>
      <c r="C391" s="21" t="s">
        <v>30</v>
      </c>
      <c r="D391" s="23">
        <v>2</v>
      </c>
      <c r="E391" s="23" t="s">
        <v>20</v>
      </c>
      <c r="F391" s="23" t="s">
        <v>600</v>
      </c>
      <c r="G391" s="23">
        <v>40</v>
      </c>
      <c r="H391" s="23">
        <v>3</v>
      </c>
      <c r="I391" s="23">
        <v>10</v>
      </c>
      <c r="J391" s="23">
        <v>0</v>
      </c>
      <c r="K391" s="23">
        <f>SUM(G391:J391)</f>
        <v>53</v>
      </c>
      <c r="L391" s="23" t="s">
        <v>21</v>
      </c>
      <c r="M391" s="23">
        <f>SUM(D391*K391)</f>
        <v>106</v>
      </c>
    </row>
    <row r="392" spans="1:14" ht="13.15" customHeight="1" x14ac:dyDescent="0.2">
      <c r="A392" s="21" t="s">
        <v>301</v>
      </c>
      <c r="B392" s="22" t="s">
        <v>624</v>
      </c>
      <c r="C392" s="21" t="s">
        <v>33</v>
      </c>
      <c r="D392" s="23">
        <v>2</v>
      </c>
      <c r="E392" s="23" t="s">
        <v>20</v>
      </c>
      <c r="F392" s="23" t="s">
        <v>600</v>
      </c>
      <c r="G392" s="23">
        <v>60</v>
      </c>
      <c r="H392" s="23">
        <v>5</v>
      </c>
      <c r="I392" s="23">
        <v>10</v>
      </c>
      <c r="J392" s="23">
        <v>0</v>
      </c>
      <c r="K392" s="23">
        <f>SUM(G392:J392)</f>
        <v>75</v>
      </c>
      <c r="L392" s="23" t="s">
        <v>21</v>
      </c>
      <c r="M392" s="23">
        <f>SUM(D392*K392)</f>
        <v>150</v>
      </c>
    </row>
    <row r="393" spans="1:14" ht="13.15" customHeight="1" x14ac:dyDescent="0.2">
      <c r="A393" s="76" t="s">
        <v>303</v>
      </c>
      <c r="B393" s="22" t="s">
        <v>626</v>
      </c>
      <c r="C393" s="21" t="s">
        <v>63</v>
      </c>
      <c r="D393" s="23">
        <v>2</v>
      </c>
      <c r="E393" s="23" t="s">
        <v>20</v>
      </c>
      <c r="F393" s="23" t="s">
        <v>600</v>
      </c>
      <c r="G393" s="23">
        <v>60</v>
      </c>
      <c r="H393" s="23">
        <v>5</v>
      </c>
      <c r="I393" s="23">
        <v>10</v>
      </c>
      <c r="J393" s="23">
        <v>0</v>
      </c>
      <c r="K393" s="23">
        <f>SUM(G393:J393)</f>
        <v>75</v>
      </c>
      <c r="L393" s="23" t="s">
        <v>21</v>
      </c>
      <c r="M393" s="23">
        <f>SUM(D393*K393)</f>
        <v>150</v>
      </c>
    </row>
    <row r="394" spans="1:14" ht="13.15" customHeight="1" x14ac:dyDescent="0.2">
      <c r="A394" s="21" t="s">
        <v>305</v>
      </c>
      <c r="B394" s="22" t="s">
        <v>627</v>
      </c>
      <c r="C394" s="21" t="s">
        <v>121</v>
      </c>
      <c r="D394" s="23">
        <v>2</v>
      </c>
      <c r="E394" s="23" t="s">
        <v>20</v>
      </c>
      <c r="F394" s="23" t="s">
        <v>600</v>
      </c>
      <c r="G394" s="23">
        <v>40</v>
      </c>
      <c r="H394" s="23">
        <v>3</v>
      </c>
      <c r="I394" s="23">
        <v>10</v>
      </c>
      <c r="J394" s="23">
        <v>0</v>
      </c>
      <c r="K394" s="23">
        <f>SUM(G394:J394)</f>
        <v>53</v>
      </c>
      <c r="L394" s="23" t="s">
        <v>21</v>
      </c>
      <c r="M394" s="23">
        <f>SUM(D394*K394)</f>
        <v>106</v>
      </c>
    </row>
    <row r="395" spans="1:14" ht="12.75" customHeight="1" x14ac:dyDescent="0.2">
      <c r="A395" s="31" t="s">
        <v>307</v>
      </c>
      <c r="B395" s="111" t="s">
        <v>65</v>
      </c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</row>
    <row r="396" spans="1:14" ht="12.75" customHeight="1" x14ac:dyDescent="0.2">
      <c r="A396" s="33" t="s">
        <v>316</v>
      </c>
      <c r="B396" s="116" t="s">
        <v>628</v>
      </c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81"/>
    </row>
    <row r="397" spans="1:14" ht="26.45" customHeight="1" x14ac:dyDescent="0.2">
      <c r="A397" s="21" t="s">
        <v>318</v>
      </c>
      <c r="B397" s="22" t="s">
        <v>629</v>
      </c>
      <c r="C397" s="21" t="s">
        <v>630</v>
      </c>
      <c r="D397" s="23">
        <v>2</v>
      </c>
      <c r="E397" s="23" t="s">
        <v>27</v>
      </c>
      <c r="F397" s="40" t="s">
        <v>110</v>
      </c>
      <c r="G397" s="41">
        <v>70</v>
      </c>
      <c r="H397" s="41">
        <v>5</v>
      </c>
      <c r="I397" s="41">
        <v>6</v>
      </c>
      <c r="J397" s="41">
        <v>0</v>
      </c>
      <c r="K397" s="23">
        <f t="shared" ref="K397:K404" si="25">SUM(G397:J397)</f>
        <v>81</v>
      </c>
      <c r="L397" s="23" t="s">
        <v>21</v>
      </c>
      <c r="M397" s="23">
        <f t="shared" ref="M397:M404" si="26">SUM(D397*K397)</f>
        <v>162</v>
      </c>
    </row>
    <row r="398" spans="1:14" ht="24" customHeight="1" x14ac:dyDescent="0.2">
      <c r="A398" s="21" t="s">
        <v>326</v>
      </c>
      <c r="B398" s="22" t="s">
        <v>631</v>
      </c>
      <c r="C398" s="21" t="s">
        <v>838</v>
      </c>
      <c r="D398" s="23">
        <v>1</v>
      </c>
      <c r="E398" s="23" t="s">
        <v>27</v>
      </c>
      <c r="F398" s="40" t="s">
        <v>110</v>
      </c>
      <c r="G398" s="41">
        <v>50</v>
      </c>
      <c r="H398" s="41">
        <v>3</v>
      </c>
      <c r="I398" s="41">
        <v>4</v>
      </c>
      <c r="J398" s="41">
        <v>0</v>
      </c>
      <c r="K398" s="23">
        <f t="shared" si="25"/>
        <v>57</v>
      </c>
      <c r="L398" s="23" t="s">
        <v>21</v>
      </c>
      <c r="M398" s="23">
        <f t="shared" si="26"/>
        <v>57</v>
      </c>
    </row>
    <row r="399" spans="1:14" ht="24" customHeight="1" x14ac:dyDescent="0.2">
      <c r="A399" s="21" t="s">
        <v>326</v>
      </c>
      <c r="B399" s="22" t="s">
        <v>632</v>
      </c>
      <c r="C399" s="21" t="s">
        <v>633</v>
      </c>
      <c r="D399" s="23">
        <v>4</v>
      </c>
      <c r="E399" s="23" t="s">
        <v>27</v>
      </c>
      <c r="F399" s="40" t="s">
        <v>110</v>
      </c>
      <c r="G399" s="41">
        <v>60</v>
      </c>
      <c r="H399" s="41">
        <v>15</v>
      </c>
      <c r="I399" s="41">
        <v>6</v>
      </c>
      <c r="J399" s="41">
        <v>0</v>
      </c>
      <c r="K399" s="23">
        <f t="shared" si="25"/>
        <v>81</v>
      </c>
      <c r="L399" s="23" t="s">
        <v>21</v>
      </c>
      <c r="M399" s="23">
        <f t="shared" si="26"/>
        <v>324</v>
      </c>
    </row>
    <row r="400" spans="1:14" s="49" customFormat="1" ht="24" customHeight="1" x14ac:dyDescent="0.2">
      <c r="A400" s="21" t="s">
        <v>792</v>
      </c>
      <c r="B400" s="22" t="s">
        <v>634</v>
      </c>
      <c r="C400" s="21" t="s">
        <v>839</v>
      </c>
      <c r="D400" s="23">
        <v>2</v>
      </c>
      <c r="E400" s="23" t="s">
        <v>27</v>
      </c>
      <c r="F400" s="40" t="s">
        <v>110</v>
      </c>
      <c r="G400" s="41">
        <v>50</v>
      </c>
      <c r="H400" s="41">
        <v>4</v>
      </c>
      <c r="I400" s="41">
        <v>6</v>
      </c>
      <c r="J400" s="41">
        <v>0</v>
      </c>
      <c r="K400" s="23">
        <f t="shared" si="25"/>
        <v>60</v>
      </c>
      <c r="L400" s="23" t="s">
        <v>21</v>
      </c>
      <c r="M400" s="23">
        <f t="shared" si="26"/>
        <v>120</v>
      </c>
    </row>
    <row r="401" spans="1:13" ht="24" customHeight="1" x14ac:dyDescent="0.2">
      <c r="A401" s="21" t="s">
        <v>793</v>
      </c>
      <c r="B401" s="22" t="s">
        <v>635</v>
      </c>
      <c r="C401" s="21" t="s">
        <v>636</v>
      </c>
      <c r="D401" s="23">
        <v>2</v>
      </c>
      <c r="E401" s="23" t="s">
        <v>27</v>
      </c>
      <c r="F401" s="40" t="s">
        <v>110</v>
      </c>
      <c r="G401" s="41">
        <v>25</v>
      </c>
      <c r="H401" s="41">
        <v>2</v>
      </c>
      <c r="I401" s="41">
        <v>6</v>
      </c>
      <c r="J401" s="41">
        <v>0</v>
      </c>
      <c r="K401" s="23">
        <f t="shared" si="25"/>
        <v>33</v>
      </c>
      <c r="L401" s="23" t="s">
        <v>21</v>
      </c>
      <c r="M401" s="23">
        <f t="shared" si="26"/>
        <v>66</v>
      </c>
    </row>
    <row r="402" spans="1:13" ht="24" customHeight="1" x14ac:dyDescent="0.2">
      <c r="A402" s="21" t="s">
        <v>820</v>
      </c>
      <c r="B402" s="22" t="s">
        <v>385</v>
      </c>
      <c r="C402" s="21" t="s">
        <v>26</v>
      </c>
      <c r="D402" s="41">
        <v>10</v>
      </c>
      <c r="E402" s="23" t="s">
        <v>20</v>
      </c>
      <c r="F402" s="40" t="s">
        <v>110</v>
      </c>
      <c r="G402" s="41">
        <v>3</v>
      </c>
      <c r="H402" s="41">
        <v>1</v>
      </c>
      <c r="I402" s="41">
        <v>0</v>
      </c>
      <c r="J402" s="41">
        <v>0</v>
      </c>
      <c r="K402" s="23">
        <v>4</v>
      </c>
      <c r="L402" s="23" t="s">
        <v>60</v>
      </c>
      <c r="M402" s="23">
        <v>40</v>
      </c>
    </row>
    <row r="403" spans="1:13" ht="24" customHeight="1" x14ac:dyDescent="0.2">
      <c r="A403" s="31" t="s">
        <v>794</v>
      </c>
      <c r="B403" s="22" t="s">
        <v>637</v>
      </c>
      <c r="C403" s="21" t="s">
        <v>612</v>
      </c>
      <c r="D403" s="23">
        <v>2</v>
      </c>
      <c r="E403" s="23" t="s">
        <v>27</v>
      </c>
      <c r="F403" s="40" t="s">
        <v>110</v>
      </c>
      <c r="G403" s="41">
        <v>70</v>
      </c>
      <c r="H403" s="41">
        <v>5</v>
      </c>
      <c r="I403" s="41">
        <v>10</v>
      </c>
      <c r="J403" s="41">
        <v>0</v>
      </c>
      <c r="K403" s="23">
        <f t="shared" si="25"/>
        <v>85</v>
      </c>
      <c r="L403" s="23" t="s">
        <v>21</v>
      </c>
      <c r="M403" s="23">
        <f t="shared" si="26"/>
        <v>170</v>
      </c>
    </row>
    <row r="404" spans="1:13" ht="24" customHeight="1" x14ac:dyDescent="0.2">
      <c r="A404" s="21" t="s">
        <v>819</v>
      </c>
      <c r="B404" s="22" t="s">
        <v>638</v>
      </c>
      <c r="C404" s="21" t="s">
        <v>639</v>
      </c>
      <c r="D404" s="23">
        <v>4</v>
      </c>
      <c r="E404" s="23" t="s">
        <v>27</v>
      </c>
      <c r="F404" s="40" t="s">
        <v>110</v>
      </c>
      <c r="G404" s="41">
        <v>60</v>
      </c>
      <c r="H404" s="41">
        <v>4</v>
      </c>
      <c r="I404" s="41">
        <v>6</v>
      </c>
      <c r="J404" s="41">
        <v>0</v>
      </c>
      <c r="K404" s="23">
        <f t="shared" si="25"/>
        <v>70</v>
      </c>
      <c r="L404" s="23" t="s">
        <v>21</v>
      </c>
      <c r="M404" s="23">
        <f t="shared" si="26"/>
        <v>280</v>
      </c>
    </row>
    <row r="405" spans="1:13" ht="24" customHeight="1" x14ac:dyDescent="0.2">
      <c r="A405" s="21" t="s">
        <v>820</v>
      </c>
      <c r="B405" s="22" t="s">
        <v>385</v>
      </c>
      <c r="C405" s="21" t="s">
        <v>33</v>
      </c>
      <c r="D405" s="41">
        <v>10</v>
      </c>
      <c r="E405" s="23" t="s">
        <v>20</v>
      </c>
      <c r="F405" s="40" t="s">
        <v>110</v>
      </c>
      <c r="G405" s="41">
        <v>3</v>
      </c>
      <c r="H405" s="41">
        <v>1</v>
      </c>
      <c r="I405" s="41">
        <v>0</v>
      </c>
      <c r="J405" s="41">
        <v>0</v>
      </c>
      <c r="K405" s="23">
        <v>4</v>
      </c>
      <c r="L405" s="23" t="s">
        <v>60</v>
      </c>
      <c r="M405" s="23">
        <v>40</v>
      </c>
    </row>
    <row r="406" spans="1:13" ht="24" customHeight="1" x14ac:dyDescent="0.2">
      <c r="A406" s="21" t="s">
        <v>821</v>
      </c>
      <c r="B406" s="22" t="s">
        <v>640</v>
      </c>
      <c r="C406" s="21" t="s">
        <v>641</v>
      </c>
      <c r="D406" s="41">
        <v>3</v>
      </c>
      <c r="E406" s="23" t="s">
        <v>27</v>
      </c>
      <c r="F406" s="40" t="s">
        <v>110</v>
      </c>
      <c r="G406" s="41">
        <v>50</v>
      </c>
      <c r="H406" s="41">
        <v>4</v>
      </c>
      <c r="I406" s="41">
        <v>6</v>
      </c>
      <c r="J406" s="41">
        <v>0</v>
      </c>
      <c r="K406" s="23">
        <f>SUM(G406:J406)</f>
        <v>60</v>
      </c>
      <c r="L406" s="23" t="s">
        <v>21</v>
      </c>
      <c r="M406" s="23">
        <f>SUM(D406*K406)</f>
        <v>180</v>
      </c>
    </row>
    <row r="407" spans="1:13" ht="24" customHeight="1" x14ac:dyDescent="0.2">
      <c r="A407" s="21" t="s">
        <v>822</v>
      </c>
      <c r="B407" s="22" t="s">
        <v>642</v>
      </c>
      <c r="C407" s="21" t="s">
        <v>664</v>
      </c>
      <c r="D407" s="41">
        <v>2</v>
      </c>
      <c r="E407" s="23" t="s">
        <v>27</v>
      </c>
      <c r="F407" s="40" t="s">
        <v>110</v>
      </c>
      <c r="G407" s="41">
        <v>50</v>
      </c>
      <c r="H407" s="41">
        <v>4</v>
      </c>
      <c r="I407" s="41">
        <v>6</v>
      </c>
      <c r="J407" s="41">
        <v>0</v>
      </c>
      <c r="K407" s="23">
        <f>SUM(G407:J407)</f>
        <v>60</v>
      </c>
      <c r="L407" s="23" t="s">
        <v>21</v>
      </c>
      <c r="M407" s="23">
        <f>SUM(D407*K407)</f>
        <v>120</v>
      </c>
    </row>
    <row r="408" spans="1:13" ht="24" customHeight="1" x14ac:dyDescent="0.2">
      <c r="A408" s="21" t="s">
        <v>823</v>
      </c>
      <c r="B408" s="22" t="s">
        <v>643</v>
      </c>
      <c r="C408" s="21" t="s">
        <v>44</v>
      </c>
      <c r="D408" s="41">
        <v>3</v>
      </c>
      <c r="E408" s="23" t="s">
        <v>115</v>
      </c>
      <c r="F408" s="40" t="s">
        <v>110</v>
      </c>
      <c r="G408" s="41">
        <v>10</v>
      </c>
      <c r="H408" s="41">
        <v>1</v>
      </c>
      <c r="I408" s="41">
        <v>0</v>
      </c>
      <c r="J408" s="41">
        <v>0</v>
      </c>
      <c r="K408" s="23">
        <v>11</v>
      </c>
      <c r="L408" s="23" t="s">
        <v>21</v>
      </c>
      <c r="M408" s="23">
        <v>33</v>
      </c>
    </row>
    <row r="409" spans="1:13" ht="24" customHeight="1" x14ac:dyDescent="0.2">
      <c r="A409" s="21" t="s">
        <v>824</v>
      </c>
      <c r="B409" s="22" t="s">
        <v>644</v>
      </c>
      <c r="C409" s="21" t="s">
        <v>840</v>
      </c>
      <c r="D409" s="41">
        <v>2</v>
      </c>
      <c r="E409" s="23" t="s">
        <v>27</v>
      </c>
      <c r="F409" s="40" t="s">
        <v>110</v>
      </c>
      <c r="G409" s="41">
        <v>45</v>
      </c>
      <c r="H409" s="41">
        <v>6</v>
      </c>
      <c r="I409" s="41">
        <v>6</v>
      </c>
      <c r="J409" s="41">
        <v>0</v>
      </c>
      <c r="K409" s="23">
        <f>SUM(G409:J409)</f>
        <v>57</v>
      </c>
      <c r="L409" s="23" t="s">
        <v>21</v>
      </c>
      <c r="M409" s="23">
        <f>SUM(D409*K409)</f>
        <v>114</v>
      </c>
    </row>
    <row r="410" spans="1:13" ht="24" customHeight="1" x14ac:dyDescent="0.2">
      <c r="A410" s="21" t="s">
        <v>825</v>
      </c>
      <c r="B410" s="22" t="s">
        <v>645</v>
      </c>
      <c r="C410" s="21" t="s">
        <v>646</v>
      </c>
      <c r="D410" s="41">
        <v>3</v>
      </c>
      <c r="E410" s="23" t="s">
        <v>27</v>
      </c>
      <c r="F410" s="40" t="s">
        <v>110</v>
      </c>
      <c r="G410" s="41">
        <v>50</v>
      </c>
      <c r="H410" s="41">
        <v>4</v>
      </c>
      <c r="I410" s="41">
        <v>6</v>
      </c>
      <c r="J410" s="41">
        <v>0</v>
      </c>
      <c r="K410" s="23">
        <f>SUM(G410:J410)</f>
        <v>60</v>
      </c>
      <c r="L410" s="23" t="s">
        <v>21</v>
      </c>
      <c r="M410" s="23">
        <f>SUM(D410*K410)</f>
        <v>180</v>
      </c>
    </row>
    <row r="411" spans="1:13" ht="24" customHeight="1" x14ac:dyDescent="0.2">
      <c r="A411" s="21" t="s">
        <v>826</v>
      </c>
      <c r="B411" s="22" t="s">
        <v>647</v>
      </c>
      <c r="C411" s="21" t="s">
        <v>841</v>
      </c>
      <c r="D411" s="41">
        <v>1</v>
      </c>
      <c r="E411" s="23" t="s">
        <v>27</v>
      </c>
      <c r="F411" s="40" t="s">
        <v>110</v>
      </c>
      <c r="G411" s="41">
        <v>45</v>
      </c>
      <c r="H411" s="41">
        <v>6</v>
      </c>
      <c r="I411" s="41">
        <v>4</v>
      </c>
      <c r="J411" s="41">
        <v>0</v>
      </c>
      <c r="K411" s="23">
        <f>SUM(G411:J411)</f>
        <v>55</v>
      </c>
      <c r="L411" s="23" t="s">
        <v>21</v>
      </c>
      <c r="M411" s="23">
        <f>SUM(D411*K411)</f>
        <v>55</v>
      </c>
    </row>
    <row r="412" spans="1:13" ht="24" customHeight="1" x14ac:dyDescent="0.2">
      <c r="A412" s="21" t="s">
        <v>820</v>
      </c>
      <c r="B412" s="22" t="s">
        <v>385</v>
      </c>
      <c r="C412" s="21" t="s">
        <v>118</v>
      </c>
      <c r="D412" s="41">
        <v>10</v>
      </c>
      <c r="E412" s="23" t="s">
        <v>20</v>
      </c>
      <c r="F412" s="40" t="s">
        <v>110</v>
      </c>
      <c r="G412" s="41">
        <v>3</v>
      </c>
      <c r="H412" s="41">
        <v>1</v>
      </c>
      <c r="I412" s="41">
        <v>0</v>
      </c>
      <c r="J412" s="41">
        <v>0</v>
      </c>
      <c r="K412" s="23">
        <v>4</v>
      </c>
      <c r="L412" s="23" t="s">
        <v>60</v>
      </c>
      <c r="M412" s="23">
        <v>40</v>
      </c>
    </row>
    <row r="413" spans="1:13" ht="24" customHeight="1" x14ac:dyDescent="0.2">
      <c r="A413" s="21" t="s">
        <v>827</v>
      </c>
      <c r="B413" s="22" t="s">
        <v>643</v>
      </c>
      <c r="C413" s="21" t="s">
        <v>118</v>
      </c>
      <c r="D413" s="41">
        <v>3</v>
      </c>
      <c r="E413" s="23" t="s">
        <v>115</v>
      </c>
      <c r="F413" s="40" t="s">
        <v>110</v>
      </c>
      <c r="G413" s="41">
        <v>10</v>
      </c>
      <c r="H413" s="41">
        <v>1</v>
      </c>
      <c r="I413" s="41">
        <v>0</v>
      </c>
      <c r="J413" s="41">
        <v>0</v>
      </c>
      <c r="K413" s="23">
        <v>11</v>
      </c>
      <c r="L413" s="23" t="s">
        <v>21</v>
      </c>
      <c r="M413" s="23">
        <v>33</v>
      </c>
    </row>
    <row r="414" spans="1:13" ht="24" customHeight="1" x14ac:dyDescent="0.2">
      <c r="A414" s="21" t="s">
        <v>828</v>
      </c>
      <c r="B414" s="22" t="s">
        <v>648</v>
      </c>
      <c r="C414" s="21" t="s">
        <v>671</v>
      </c>
      <c r="D414" s="41">
        <v>2</v>
      </c>
      <c r="E414" s="23" t="s">
        <v>27</v>
      </c>
      <c r="F414" s="40" t="s">
        <v>110</v>
      </c>
      <c r="G414" s="41">
        <v>50</v>
      </c>
      <c r="H414" s="41">
        <v>4</v>
      </c>
      <c r="I414" s="41">
        <v>6</v>
      </c>
      <c r="J414" s="41">
        <v>0</v>
      </c>
      <c r="K414" s="23">
        <f>SUM(G414:J414)</f>
        <v>60</v>
      </c>
      <c r="L414" s="23" t="s">
        <v>21</v>
      </c>
      <c r="M414" s="23">
        <f>SUM(D414*K414)</f>
        <v>120</v>
      </c>
    </row>
    <row r="415" spans="1:13" ht="24" customHeight="1" x14ac:dyDescent="0.2">
      <c r="A415" s="21" t="s">
        <v>829</v>
      </c>
      <c r="B415" s="22" t="s">
        <v>649</v>
      </c>
      <c r="C415" s="21" t="s">
        <v>650</v>
      </c>
      <c r="D415" s="41">
        <v>3</v>
      </c>
      <c r="E415" s="23" t="s">
        <v>27</v>
      </c>
      <c r="F415" s="40" t="s">
        <v>110</v>
      </c>
      <c r="G415" s="41">
        <v>60</v>
      </c>
      <c r="H415" s="41">
        <v>4</v>
      </c>
      <c r="I415" s="41">
        <v>8</v>
      </c>
      <c r="J415" s="41">
        <v>0</v>
      </c>
      <c r="K415" s="23">
        <f>SUM(G415:J415)</f>
        <v>72</v>
      </c>
      <c r="L415" s="23" t="s">
        <v>21</v>
      </c>
      <c r="M415" s="23">
        <f>SUM(D415*K415)</f>
        <v>216</v>
      </c>
    </row>
    <row r="416" spans="1:13" ht="24" customHeight="1" x14ac:dyDescent="0.2">
      <c r="A416" s="21" t="s">
        <v>830</v>
      </c>
      <c r="B416" s="22" t="s">
        <v>643</v>
      </c>
      <c r="C416" s="21" t="s">
        <v>63</v>
      </c>
      <c r="D416" s="41">
        <v>3</v>
      </c>
      <c r="E416" s="23" t="s">
        <v>115</v>
      </c>
      <c r="F416" s="40" t="s">
        <v>110</v>
      </c>
      <c r="G416" s="41">
        <v>10</v>
      </c>
      <c r="H416" s="41">
        <v>1</v>
      </c>
      <c r="I416" s="41">
        <v>0</v>
      </c>
      <c r="J416" s="41">
        <v>0</v>
      </c>
      <c r="K416" s="23">
        <v>11</v>
      </c>
      <c r="L416" s="23" t="s">
        <v>21</v>
      </c>
      <c r="M416" s="23">
        <v>33</v>
      </c>
    </row>
    <row r="417" spans="1:18" ht="24" customHeight="1" x14ac:dyDescent="0.2">
      <c r="A417" s="21" t="s">
        <v>831</v>
      </c>
      <c r="B417" s="22" t="s">
        <v>651</v>
      </c>
      <c r="C417" s="21" t="s">
        <v>652</v>
      </c>
      <c r="D417" s="41">
        <v>4</v>
      </c>
      <c r="E417" s="23" t="s">
        <v>27</v>
      </c>
      <c r="F417" s="40" t="s">
        <v>110</v>
      </c>
      <c r="G417" s="41">
        <v>60</v>
      </c>
      <c r="H417" s="41">
        <v>4</v>
      </c>
      <c r="I417" s="41">
        <v>8</v>
      </c>
      <c r="J417" s="41">
        <v>0</v>
      </c>
      <c r="K417" s="23">
        <f t="shared" ref="K417:K423" si="27">SUM(G417:J417)</f>
        <v>72</v>
      </c>
      <c r="L417" s="23" t="s">
        <v>21</v>
      </c>
      <c r="M417" s="23">
        <f t="shared" ref="M417:M423" si="28">SUM(D417*K417)</f>
        <v>288</v>
      </c>
    </row>
    <row r="418" spans="1:18" ht="24" customHeight="1" x14ac:dyDescent="0.2">
      <c r="A418" s="21" t="s">
        <v>819</v>
      </c>
      <c r="B418" s="22" t="s">
        <v>842</v>
      </c>
      <c r="C418" s="21" t="s">
        <v>843</v>
      </c>
      <c r="D418" s="23">
        <v>1</v>
      </c>
      <c r="E418" s="23" t="s">
        <v>27</v>
      </c>
      <c r="F418" s="40" t="s">
        <v>110</v>
      </c>
      <c r="G418" s="41">
        <v>60</v>
      </c>
      <c r="H418" s="41">
        <v>4</v>
      </c>
      <c r="I418" s="41">
        <v>6</v>
      </c>
      <c r="J418" s="41">
        <v>0</v>
      </c>
      <c r="K418" s="23">
        <f t="shared" si="27"/>
        <v>70</v>
      </c>
      <c r="L418" s="23" t="s">
        <v>21</v>
      </c>
      <c r="M418" s="23">
        <f t="shared" si="28"/>
        <v>70</v>
      </c>
    </row>
    <row r="419" spans="1:18" ht="24" customHeight="1" x14ac:dyDescent="0.2">
      <c r="A419" s="21" t="s">
        <v>832</v>
      </c>
      <c r="B419" s="22" t="s">
        <v>653</v>
      </c>
      <c r="C419" s="21" t="s">
        <v>844</v>
      </c>
      <c r="D419" s="41">
        <v>3</v>
      </c>
      <c r="E419" s="23" t="s">
        <v>27</v>
      </c>
      <c r="F419" s="40" t="s">
        <v>110</v>
      </c>
      <c r="G419" s="41">
        <v>50</v>
      </c>
      <c r="H419" s="41">
        <v>5</v>
      </c>
      <c r="I419" s="41">
        <v>6</v>
      </c>
      <c r="J419" s="41">
        <v>0</v>
      </c>
      <c r="K419" s="23">
        <f t="shared" si="27"/>
        <v>61</v>
      </c>
      <c r="L419" s="23" t="s">
        <v>21</v>
      </c>
      <c r="M419" s="23">
        <f t="shared" si="28"/>
        <v>183</v>
      </c>
    </row>
    <row r="420" spans="1:18" ht="24" customHeight="1" x14ac:dyDescent="0.2">
      <c r="A420" s="21" t="s">
        <v>833</v>
      </c>
      <c r="B420" s="22" t="s">
        <v>654</v>
      </c>
      <c r="C420" s="21" t="s">
        <v>655</v>
      </c>
      <c r="D420" s="41">
        <v>7</v>
      </c>
      <c r="E420" s="23" t="s">
        <v>27</v>
      </c>
      <c r="F420" s="40" t="s">
        <v>110</v>
      </c>
      <c r="G420" s="41">
        <v>40</v>
      </c>
      <c r="H420" s="41">
        <v>4</v>
      </c>
      <c r="I420" s="41">
        <v>6</v>
      </c>
      <c r="J420" s="41">
        <v>0</v>
      </c>
      <c r="K420" s="23">
        <f t="shared" si="27"/>
        <v>50</v>
      </c>
      <c r="L420" s="23" t="s">
        <v>21</v>
      </c>
      <c r="M420" s="23">
        <f t="shared" si="28"/>
        <v>350</v>
      </c>
    </row>
    <row r="421" spans="1:18" ht="13.15" customHeight="1" x14ac:dyDescent="0.2">
      <c r="A421" s="21" t="s">
        <v>834</v>
      </c>
      <c r="B421" s="22" t="s">
        <v>422</v>
      </c>
      <c r="C421" s="21" t="s">
        <v>122</v>
      </c>
      <c r="D421" s="23">
        <v>5</v>
      </c>
      <c r="E421" s="23" t="s">
        <v>20</v>
      </c>
      <c r="F421" s="23" t="s">
        <v>423</v>
      </c>
      <c r="G421" s="23">
        <v>27</v>
      </c>
      <c r="H421" s="23">
        <v>7</v>
      </c>
      <c r="I421" s="23">
        <v>8</v>
      </c>
      <c r="J421" s="23">
        <v>0</v>
      </c>
      <c r="K421" s="23">
        <f t="shared" si="27"/>
        <v>42</v>
      </c>
      <c r="L421" s="23" t="s">
        <v>71</v>
      </c>
      <c r="M421" s="23">
        <f t="shared" si="28"/>
        <v>210</v>
      </c>
    </row>
    <row r="422" spans="1:18" ht="13.15" customHeight="1" x14ac:dyDescent="0.2">
      <c r="A422" s="21" t="s">
        <v>835</v>
      </c>
      <c r="B422" s="22" t="s">
        <v>79</v>
      </c>
      <c r="C422" s="21" t="s">
        <v>122</v>
      </c>
      <c r="D422" s="23">
        <v>5</v>
      </c>
      <c r="E422" s="23" t="s">
        <v>20</v>
      </c>
      <c r="F422" s="23" t="s">
        <v>81</v>
      </c>
      <c r="G422" s="23">
        <v>36</v>
      </c>
      <c r="H422" s="23">
        <v>10</v>
      </c>
      <c r="I422" s="23">
        <v>8</v>
      </c>
      <c r="J422" s="23">
        <v>0</v>
      </c>
      <c r="K422" s="23">
        <f t="shared" si="27"/>
        <v>54</v>
      </c>
      <c r="L422" s="23" t="s">
        <v>71</v>
      </c>
      <c r="M422" s="23">
        <f t="shared" si="28"/>
        <v>270</v>
      </c>
    </row>
    <row r="423" spans="1:18" ht="24" customHeight="1" x14ac:dyDescent="0.2">
      <c r="A423" s="21" t="s">
        <v>836</v>
      </c>
      <c r="B423" s="22" t="s">
        <v>656</v>
      </c>
      <c r="C423" s="21" t="s">
        <v>845</v>
      </c>
      <c r="D423" s="41">
        <v>1</v>
      </c>
      <c r="E423" s="23" t="s">
        <v>27</v>
      </c>
      <c r="F423" s="40" t="s">
        <v>110</v>
      </c>
      <c r="G423" s="41">
        <v>45</v>
      </c>
      <c r="H423" s="41">
        <v>6</v>
      </c>
      <c r="I423" s="41">
        <v>5</v>
      </c>
      <c r="J423" s="41">
        <v>0</v>
      </c>
      <c r="K423" s="23">
        <f t="shared" si="27"/>
        <v>56</v>
      </c>
      <c r="L423" s="23" t="s">
        <v>21</v>
      </c>
      <c r="M423" s="23">
        <f t="shared" si="28"/>
        <v>56</v>
      </c>
    </row>
    <row r="424" spans="1:18" ht="12.75" customHeight="1" x14ac:dyDescent="0.2">
      <c r="A424" s="31" t="s">
        <v>837</v>
      </c>
      <c r="B424" s="111" t="s">
        <v>65</v>
      </c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</row>
    <row r="425" spans="1:18" ht="12.75" customHeight="1" x14ac:dyDescent="0.2">
      <c r="A425" s="33" t="s">
        <v>334</v>
      </c>
      <c r="B425" s="116" t="s">
        <v>657</v>
      </c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81"/>
    </row>
    <row r="426" spans="1:18" ht="26.45" customHeight="1" x14ac:dyDescent="0.2">
      <c r="A426" s="21" t="s">
        <v>336</v>
      </c>
      <c r="B426" s="22" t="s">
        <v>658</v>
      </c>
      <c r="C426" s="21" t="s">
        <v>659</v>
      </c>
      <c r="D426" s="41">
        <v>2</v>
      </c>
      <c r="E426" s="23" t="s">
        <v>27</v>
      </c>
      <c r="F426" s="40" t="s">
        <v>110</v>
      </c>
      <c r="G426" s="41">
        <v>40</v>
      </c>
      <c r="H426" s="41">
        <v>2</v>
      </c>
      <c r="I426" s="41">
        <v>10</v>
      </c>
      <c r="J426" s="41">
        <v>0</v>
      </c>
      <c r="K426" s="23">
        <f>SUM(G426:J426)</f>
        <v>52</v>
      </c>
      <c r="L426" s="23" t="s">
        <v>21</v>
      </c>
      <c r="M426" s="23">
        <f>SUM(D426*K426)</f>
        <v>104</v>
      </c>
    </row>
    <row r="427" spans="1:18" ht="24" customHeight="1" x14ac:dyDescent="0.2">
      <c r="A427" s="21" t="s">
        <v>340</v>
      </c>
      <c r="B427" s="22" t="s">
        <v>660</v>
      </c>
      <c r="C427" s="21" t="s">
        <v>44</v>
      </c>
      <c r="D427" s="41">
        <v>2</v>
      </c>
      <c r="E427" s="23" t="s">
        <v>27</v>
      </c>
      <c r="F427" s="40" t="s">
        <v>110</v>
      </c>
      <c r="G427" s="41">
        <v>40</v>
      </c>
      <c r="H427" s="41">
        <v>3</v>
      </c>
      <c r="I427" s="41">
        <v>10</v>
      </c>
      <c r="J427" s="41">
        <v>0</v>
      </c>
      <c r="K427" s="23">
        <f>SUM(G427:J427)</f>
        <v>53</v>
      </c>
      <c r="L427" s="23" t="s">
        <v>21</v>
      </c>
      <c r="M427" s="23">
        <f>SUM(D427*K427)</f>
        <v>106</v>
      </c>
    </row>
    <row r="428" spans="1:18" ht="12.75" customHeight="1" x14ac:dyDescent="0.2">
      <c r="A428" s="76" t="s">
        <v>343</v>
      </c>
      <c r="B428" s="111" t="s">
        <v>65</v>
      </c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</row>
    <row r="429" spans="1:18" s="79" customFormat="1" ht="18.75" customHeight="1" x14ac:dyDescent="0.3">
      <c r="A429" s="123" t="s">
        <v>661</v>
      </c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77"/>
      <c r="O429" s="78"/>
      <c r="R429" s="80"/>
    </row>
    <row r="430" spans="1:18" ht="15.75" customHeight="1" x14ac:dyDescent="0.2">
      <c r="A430" s="114" t="s">
        <v>662</v>
      </c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</row>
    <row r="431" spans="1:18" s="49" customFormat="1" ht="30.95" customHeight="1" x14ac:dyDescent="0.2">
      <c r="A431" s="88" t="s">
        <v>17</v>
      </c>
      <c r="B431" s="89" t="s">
        <v>663</v>
      </c>
      <c r="C431" s="90" t="s">
        <v>664</v>
      </c>
      <c r="D431" s="90" t="s">
        <v>105</v>
      </c>
      <c r="E431" s="23" t="s">
        <v>20</v>
      </c>
      <c r="F431" s="40" t="s">
        <v>110</v>
      </c>
      <c r="G431" s="90" t="s">
        <v>329</v>
      </c>
      <c r="H431" s="90" t="s">
        <v>163</v>
      </c>
      <c r="I431" s="90" t="s">
        <v>235</v>
      </c>
      <c r="J431" s="90" t="s">
        <v>392</v>
      </c>
      <c r="K431" s="90" t="s">
        <v>665</v>
      </c>
      <c r="L431" s="90" t="s">
        <v>21</v>
      </c>
      <c r="M431" s="90" t="s">
        <v>666</v>
      </c>
    </row>
    <row r="432" spans="1:18" ht="39.6" customHeight="1" x14ac:dyDescent="0.2">
      <c r="A432" s="21" t="s">
        <v>499</v>
      </c>
      <c r="B432" s="22" t="s">
        <v>667</v>
      </c>
      <c r="C432" s="21" t="s">
        <v>225</v>
      </c>
      <c r="D432" s="41">
        <v>2</v>
      </c>
      <c r="E432" s="23" t="s">
        <v>20</v>
      </c>
      <c r="F432" s="40" t="s">
        <v>110</v>
      </c>
      <c r="G432" s="41">
        <v>50</v>
      </c>
      <c r="H432" s="41">
        <v>5</v>
      </c>
      <c r="I432" s="41">
        <v>15</v>
      </c>
      <c r="J432" s="41">
        <v>0</v>
      </c>
      <c r="K432" s="23">
        <f t="shared" ref="K432:K443" si="29">SUM(G432:J432)</f>
        <v>70</v>
      </c>
      <c r="L432" s="23" t="s">
        <v>21</v>
      </c>
      <c r="M432" s="23">
        <f t="shared" ref="M432:M443" si="30">SUM(D432*K432)</f>
        <v>140</v>
      </c>
    </row>
    <row r="433" spans="1:14" ht="39.6" customHeight="1" x14ac:dyDescent="0.2">
      <c r="A433" s="21" t="s">
        <v>24</v>
      </c>
      <c r="B433" s="22" t="s">
        <v>668</v>
      </c>
      <c r="C433" s="21" t="s">
        <v>669</v>
      </c>
      <c r="D433" s="41">
        <v>2</v>
      </c>
      <c r="E433" s="23" t="s">
        <v>20</v>
      </c>
      <c r="F433" s="40" t="s">
        <v>110</v>
      </c>
      <c r="G433" s="41">
        <v>20</v>
      </c>
      <c r="H433" s="41">
        <v>5</v>
      </c>
      <c r="I433" s="41">
        <v>5</v>
      </c>
      <c r="J433" s="41">
        <v>0</v>
      </c>
      <c r="K433" s="23">
        <f t="shared" si="29"/>
        <v>30</v>
      </c>
      <c r="L433" s="23" t="s">
        <v>21</v>
      </c>
      <c r="M433" s="23">
        <f t="shared" si="30"/>
        <v>60</v>
      </c>
    </row>
    <row r="434" spans="1:14" ht="40.5" customHeight="1" x14ac:dyDescent="0.2">
      <c r="A434" s="21" t="s">
        <v>28</v>
      </c>
      <c r="B434" s="22" t="s">
        <v>670</v>
      </c>
      <c r="C434" s="21" t="s">
        <v>671</v>
      </c>
      <c r="D434" s="41">
        <v>2</v>
      </c>
      <c r="E434" s="23" t="s">
        <v>20</v>
      </c>
      <c r="F434" s="40" t="s">
        <v>110</v>
      </c>
      <c r="G434" s="41">
        <v>20</v>
      </c>
      <c r="H434" s="41">
        <v>5</v>
      </c>
      <c r="I434" s="41">
        <v>4</v>
      </c>
      <c r="J434" s="41">
        <v>0</v>
      </c>
      <c r="K434" s="23">
        <f t="shared" si="29"/>
        <v>29</v>
      </c>
      <c r="L434" s="23" t="s">
        <v>21</v>
      </c>
      <c r="M434" s="23">
        <f t="shared" si="30"/>
        <v>58</v>
      </c>
    </row>
    <row r="435" spans="1:14" ht="39.6" customHeight="1" x14ac:dyDescent="0.2">
      <c r="A435" s="21" t="s">
        <v>31</v>
      </c>
      <c r="B435" s="22" t="s">
        <v>672</v>
      </c>
      <c r="C435" s="21" t="s">
        <v>673</v>
      </c>
      <c r="D435" s="41">
        <v>2</v>
      </c>
      <c r="E435" s="23" t="s">
        <v>20</v>
      </c>
      <c r="F435" s="40" t="s">
        <v>110</v>
      </c>
      <c r="G435" s="41">
        <v>45</v>
      </c>
      <c r="H435" s="41">
        <v>5</v>
      </c>
      <c r="I435" s="41">
        <v>6</v>
      </c>
      <c r="J435" s="41">
        <v>0</v>
      </c>
      <c r="K435" s="23">
        <f t="shared" si="29"/>
        <v>56</v>
      </c>
      <c r="L435" s="23" t="s">
        <v>21</v>
      </c>
      <c r="M435" s="23">
        <f t="shared" si="30"/>
        <v>112</v>
      </c>
    </row>
    <row r="436" spans="1:14" ht="39.6" customHeight="1" x14ac:dyDescent="0.2">
      <c r="A436" s="21" t="s">
        <v>35</v>
      </c>
      <c r="B436" s="22" t="s">
        <v>674</v>
      </c>
      <c r="C436" s="21" t="s">
        <v>525</v>
      </c>
      <c r="D436" s="41">
        <v>2</v>
      </c>
      <c r="E436" s="23" t="s">
        <v>20</v>
      </c>
      <c r="F436" s="40" t="s">
        <v>110</v>
      </c>
      <c r="G436" s="41">
        <v>20</v>
      </c>
      <c r="H436" s="41">
        <v>5</v>
      </c>
      <c r="I436" s="41">
        <v>5</v>
      </c>
      <c r="J436" s="41">
        <v>0</v>
      </c>
      <c r="K436" s="23">
        <f t="shared" si="29"/>
        <v>30</v>
      </c>
      <c r="L436" s="23" t="s">
        <v>21</v>
      </c>
      <c r="M436" s="23">
        <f t="shared" si="30"/>
        <v>60</v>
      </c>
    </row>
    <row r="437" spans="1:14" ht="39.6" customHeight="1" x14ac:dyDescent="0.2">
      <c r="A437" s="21" t="s">
        <v>37</v>
      </c>
      <c r="B437" s="22" t="s">
        <v>675</v>
      </c>
      <c r="C437" s="21" t="s">
        <v>676</v>
      </c>
      <c r="D437" s="41">
        <v>2</v>
      </c>
      <c r="E437" s="23" t="s">
        <v>27</v>
      </c>
      <c r="F437" s="40" t="s">
        <v>110</v>
      </c>
      <c r="G437" s="41">
        <v>45</v>
      </c>
      <c r="H437" s="41">
        <v>6</v>
      </c>
      <c r="I437" s="41">
        <v>5</v>
      </c>
      <c r="J437" s="41">
        <v>0</v>
      </c>
      <c r="K437" s="23">
        <f t="shared" si="29"/>
        <v>56</v>
      </c>
      <c r="L437" s="23" t="s">
        <v>21</v>
      </c>
      <c r="M437" s="23">
        <f t="shared" si="30"/>
        <v>112</v>
      </c>
    </row>
    <row r="438" spans="1:14" ht="39.6" customHeight="1" x14ac:dyDescent="0.2">
      <c r="A438" s="21" t="s">
        <v>39</v>
      </c>
      <c r="B438" s="22" t="s">
        <v>675</v>
      </c>
      <c r="C438" s="21" t="s">
        <v>676</v>
      </c>
      <c r="D438" s="41">
        <v>2</v>
      </c>
      <c r="E438" s="23" t="s">
        <v>27</v>
      </c>
      <c r="F438" s="40" t="s">
        <v>110</v>
      </c>
      <c r="G438" s="41">
        <v>45</v>
      </c>
      <c r="H438" s="41">
        <v>6</v>
      </c>
      <c r="I438" s="41">
        <v>8</v>
      </c>
      <c r="J438" s="41">
        <v>0</v>
      </c>
      <c r="K438" s="23">
        <f t="shared" si="29"/>
        <v>59</v>
      </c>
      <c r="L438" s="23" t="s">
        <v>21</v>
      </c>
      <c r="M438" s="23">
        <f t="shared" si="30"/>
        <v>118</v>
      </c>
    </row>
    <row r="439" spans="1:14" ht="39.6" customHeight="1" x14ac:dyDescent="0.2">
      <c r="A439" s="21" t="s">
        <v>42</v>
      </c>
      <c r="B439" s="22" t="s">
        <v>677</v>
      </c>
      <c r="C439" s="21" t="s">
        <v>678</v>
      </c>
      <c r="D439" s="41">
        <v>2</v>
      </c>
      <c r="E439" s="23" t="s">
        <v>20</v>
      </c>
      <c r="F439" s="40" t="s">
        <v>110</v>
      </c>
      <c r="G439" s="41">
        <v>80</v>
      </c>
      <c r="H439" s="41">
        <v>5</v>
      </c>
      <c r="I439" s="41">
        <v>15</v>
      </c>
      <c r="J439" s="41">
        <v>0</v>
      </c>
      <c r="K439" s="23">
        <f t="shared" si="29"/>
        <v>100</v>
      </c>
      <c r="L439" s="23" t="s">
        <v>21</v>
      </c>
      <c r="M439" s="23">
        <f t="shared" si="30"/>
        <v>200</v>
      </c>
    </row>
    <row r="440" spans="1:14" ht="13.15" customHeight="1" x14ac:dyDescent="0.2">
      <c r="A440" s="21" t="s">
        <v>45</v>
      </c>
      <c r="B440" s="22" t="s">
        <v>679</v>
      </c>
      <c r="C440" s="21" t="s">
        <v>680</v>
      </c>
      <c r="D440" s="41">
        <v>1</v>
      </c>
      <c r="E440" s="23" t="s">
        <v>20</v>
      </c>
      <c r="F440" s="23"/>
      <c r="G440" s="41">
        <v>30</v>
      </c>
      <c r="H440" s="41">
        <v>2</v>
      </c>
      <c r="I440" s="41">
        <v>0</v>
      </c>
      <c r="J440" s="41">
        <v>0</v>
      </c>
      <c r="K440" s="23">
        <f t="shared" si="29"/>
        <v>32</v>
      </c>
      <c r="L440" s="23" t="s">
        <v>21</v>
      </c>
      <c r="M440" s="23">
        <f t="shared" si="30"/>
        <v>32</v>
      </c>
    </row>
    <row r="441" spans="1:14" ht="13.15" customHeight="1" x14ac:dyDescent="0.2">
      <c r="A441" s="21" t="s">
        <v>47</v>
      </c>
      <c r="B441" s="22" t="s">
        <v>681</v>
      </c>
      <c r="C441" s="21" t="s">
        <v>682</v>
      </c>
      <c r="D441" s="41">
        <v>1</v>
      </c>
      <c r="E441" s="23" t="s">
        <v>20</v>
      </c>
      <c r="F441" s="23"/>
      <c r="G441" s="41">
        <v>50</v>
      </c>
      <c r="H441" s="41">
        <v>2</v>
      </c>
      <c r="I441" s="41">
        <v>0</v>
      </c>
      <c r="J441" s="41">
        <v>0</v>
      </c>
      <c r="K441" s="23">
        <f t="shared" si="29"/>
        <v>52</v>
      </c>
      <c r="L441" s="23" t="s">
        <v>21</v>
      </c>
      <c r="M441" s="23">
        <f t="shared" si="30"/>
        <v>52</v>
      </c>
    </row>
    <row r="442" spans="1:14" ht="13.15" customHeight="1" x14ac:dyDescent="0.2">
      <c r="A442" s="21" t="s">
        <v>50</v>
      </c>
      <c r="B442" s="22" t="s">
        <v>683</v>
      </c>
      <c r="C442" s="21" t="s">
        <v>684</v>
      </c>
      <c r="D442" s="41">
        <v>1</v>
      </c>
      <c r="E442" s="23" t="s">
        <v>20</v>
      </c>
      <c r="F442" s="23"/>
      <c r="G442" s="41">
        <v>40</v>
      </c>
      <c r="H442" s="41">
        <v>2</v>
      </c>
      <c r="I442" s="41">
        <v>0</v>
      </c>
      <c r="J442" s="41">
        <v>0</v>
      </c>
      <c r="K442" s="23">
        <f t="shared" si="29"/>
        <v>42</v>
      </c>
      <c r="L442" s="23" t="s">
        <v>21</v>
      </c>
      <c r="M442" s="23">
        <f t="shared" si="30"/>
        <v>42</v>
      </c>
    </row>
    <row r="443" spans="1:14" ht="13.15" customHeight="1" x14ac:dyDescent="0.2">
      <c r="A443" s="21" t="s">
        <v>53</v>
      </c>
      <c r="B443" s="22" t="s">
        <v>685</v>
      </c>
      <c r="C443" s="21" t="s">
        <v>99</v>
      </c>
      <c r="D443" s="41">
        <v>2</v>
      </c>
      <c r="E443" s="23" t="s">
        <v>20</v>
      </c>
      <c r="F443" s="23" t="s">
        <v>686</v>
      </c>
      <c r="G443" s="41">
        <v>15</v>
      </c>
      <c r="H443" s="41">
        <v>2</v>
      </c>
      <c r="I443" s="41">
        <v>4</v>
      </c>
      <c r="J443" s="41">
        <v>0</v>
      </c>
      <c r="K443" s="23">
        <f t="shared" si="29"/>
        <v>21</v>
      </c>
      <c r="L443" s="23" t="s">
        <v>21</v>
      </c>
      <c r="M443" s="23">
        <f t="shared" si="30"/>
        <v>42</v>
      </c>
    </row>
    <row r="444" spans="1:14" s="79" customFormat="1" ht="18.75" customHeight="1" x14ac:dyDescent="0.3">
      <c r="A444" s="123" t="s">
        <v>687</v>
      </c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91"/>
    </row>
    <row r="445" spans="1:14" s="79" customFormat="1" ht="18.75" customHeight="1" x14ac:dyDescent="0.3">
      <c r="A445" s="123" t="s">
        <v>496</v>
      </c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05"/>
    </row>
    <row r="448" spans="1:14" ht="14.85" customHeight="1" x14ac:dyDescent="0.2"/>
  </sheetData>
  <sheetProtection selectLockedCells="1" selectUnlockedCells="1"/>
  <mergeCells count="102">
    <mergeCell ref="A444:M444"/>
    <mergeCell ref="A445:M445"/>
    <mergeCell ref="B396:M396"/>
    <mergeCell ref="B424:M424"/>
    <mergeCell ref="B425:M425"/>
    <mergeCell ref="B428:M428"/>
    <mergeCell ref="A429:M429"/>
    <mergeCell ref="A430:M430"/>
    <mergeCell ref="B395:M395"/>
    <mergeCell ref="A357:M357"/>
    <mergeCell ref="B361:M361"/>
    <mergeCell ref="B362:M362"/>
    <mergeCell ref="B370:M370"/>
    <mergeCell ref="B383:M383"/>
    <mergeCell ref="B389:M389"/>
    <mergeCell ref="B379:M379"/>
    <mergeCell ref="B382:M382"/>
    <mergeCell ref="B371:M371"/>
    <mergeCell ref="B378:M378"/>
    <mergeCell ref="B326:M326"/>
    <mergeCell ref="B356:M356"/>
    <mergeCell ref="B289:M289"/>
    <mergeCell ref="B296:M296"/>
    <mergeCell ref="B297:M297"/>
    <mergeCell ref="B306:M306"/>
    <mergeCell ref="B307:M307"/>
    <mergeCell ref="B310:M310"/>
    <mergeCell ref="B390:M390"/>
    <mergeCell ref="A311:M311"/>
    <mergeCell ref="B317:M317"/>
    <mergeCell ref="B318:M318"/>
    <mergeCell ref="B325:M325"/>
    <mergeCell ref="A287:M287"/>
    <mergeCell ref="A288:M288"/>
    <mergeCell ref="B228:M228"/>
    <mergeCell ref="B233:M233"/>
    <mergeCell ref="B234:M234"/>
    <mergeCell ref="B246:M246"/>
    <mergeCell ref="B247:M247"/>
    <mergeCell ref="B252:M252"/>
    <mergeCell ref="B253:M253"/>
    <mergeCell ref="B278:M278"/>
    <mergeCell ref="B279:M279"/>
    <mergeCell ref="B286:M286"/>
    <mergeCell ref="B227:M227"/>
    <mergeCell ref="B177:M177"/>
    <mergeCell ref="B187:M187"/>
    <mergeCell ref="B188:M188"/>
    <mergeCell ref="B194:M194"/>
    <mergeCell ref="B214:M214"/>
    <mergeCell ref="B220:M220"/>
    <mergeCell ref="B200:M200"/>
    <mergeCell ref="B213:M213"/>
    <mergeCell ref="B195:M195"/>
    <mergeCell ref="B199:M199"/>
    <mergeCell ref="B168:M168"/>
    <mergeCell ref="B176:M176"/>
    <mergeCell ref="B91:M91"/>
    <mergeCell ref="B97:M97"/>
    <mergeCell ref="B98:M98"/>
    <mergeCell ref="B142:M142"/>
    <mergeCell ref="B143:M143"/>
    <mergeCell ref="B161:M161"/>
    <mergeCell ref="B221:M221"/>
    <mergeCell ref="B162:M162"/>
    <mergeCell ref="B164:M164"/>
    <mergeCell ref="B165:M165"/>
    <mergeCell ref="B167:M167"/>
    <mergeCell ref="B83:M83"/>
    <mergeCell ref="B90:M90"/>
    <mergeCell ref="B34:M34"/>
    <mergeCell ref="B48:M48"/>
    <mergeCell ref="B49:M49"/>
    <mergeCell ref="B67:M67"/>
    <mergeCell ref="B68:M68"/>
    <mergeCell ref="B74:M74"/>
    <mergeCell ref="A75:M75"/>
    <mergeCell ref="A82:M82"/>
    <mergeCell ref="B30:M30"/>
    <mergeCell ref="A3:M3"/>
    <mergeCell ref="A4:M4"/>
    <mergeCell ref="L5:L6"/>
    <mergeCell ref="M5:M6"/>
    <mergeCell ref="A31:M31"/>
    <mergeCell ref="A32:A33"/>
    <mergeCell ref="B32:B33"/>
    <mergeCell ref="C32:C33"/>
    <mergeCell ref="D32:D33"/>
    <mergeCell ref="E32:E33"/>
    <mergeCell ref="F32:F33"/>
    <mergeCell ref="G32:K32"/>
    <mergeCell ref="L32:L33"/>
    <mergeCell ref="M32:M33"/>
    <mergeCell ref="W4:Y4"/>
    <mergeCell ref="A5:A6"/>
    <mergeCell ref="B5:B6"/>
    <mergeCell ref="C5:C6"/>
    <mergeCell ref="D5:D6"/>
    <mergeCell ref="E5:E6"/>
    <mergeCell ref="F5:F6"/>
    <mergeCell ref="G5:K5"/>
    <mergeCell ref="A8:M8"/>
  </mergeCells>
  <phoneticPr fontId="10" type="noConversion"/>
  <printOptions horizontalCentered="1"/>
  <pageMargins left="0.39374999999999999" right="0.39374999999999999" top="0.78749999999999998" bottom="0.19652777777777777" header="0.51180555555555551" footer="0.51180555555555551"/>
  <pageSetup paperSize="9" firstPageNumber="0" fitToHeight="2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5" zoomScaleNormal="85" workbookViewId="0">
      <selection activeCell="N8" sqref="N8:N11"/>
    </sheetView>
  </sheetViews>
  <sheetFormatPr defaultRowHeight="13.15" customHeight="1" x14ac:dyDescent="0.2"/>
  <cols>
    <col min="2" max="2" width="45.7109375" style="39" customWidth="1"/>
    <col min="4" max="4" width="11.7109375" style="39" customWidth="1"/>
    <col min="5" max="5" width="12.140625" style="39" customWidth="1"/>
    <col min="7" max="11" width="12.42578125" style="39" customWidth="1"/>
    <col min="14" max="14" width="13.140625" style="39" customWidth="1"/>
  </cols>
  <sheetData>
    <row r="1" spans="1:15" ht="15.7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5.75" customHeight="1" x14ac:dyDescent="0.2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3.1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 customHeight="1" x14ac:dyDescent="0.2">
      <c r="A4" s="128" t="s">
        <v>2</v>
      </c>
      <c r="B4" s="128" t="s">
        <v>3</v>
      </c>
      <c r="C4" s="128" t="s">
        <v>4</v>
      </c>
      <c r="D4" s="128" t="s">
        <v>5</v>
      </c>
      <c r="E4" s="128" t="s">
        <v>6</v>
      </c>
      <c r="F4" s="128" t="s">
        <v>7</v>
      </c>
      <c r="G4" s="128" t="s">
        <v>8</v>
      </c>
      <c r="H4" s="128"/>
      <c r="I4" s="128"/>
      <c r="J4" s="128"/>
      <c r="K4" s="128"/>
      <c r="L4" s="128" t="s">
        <v>9</v>
      </c>
      <c r="M4" s="128" t="s">
        <v>10</v>
      </c>
      <c r="N4" s="128" t="s">
        <v>688</v>
      </c>
      <c r="O4" s="3"/>
    </row>
    <row r="5" spans="1:15" ht="13.15" customHeight="1" x14ac:dyDescent="0.2">
      <c r="A5" s="128"/>
      <c r="B5" s="128"/>
      <c r="C5" s="128"/>
      <c r="D5" s="128"/>
      <c r="E5" s="128"/>
      <c r="F5" s="128"/>
      <c r="G5" s="92" t="s">
        <v>11</v>
      </c>
      <c r="H5" s="92" t="s">
        <v>12</v>
      </c>
      <c r="I5" s="92" t="s">
        <v>13</v>
      </c>
      <c r="J5" s="92" t="s">
        <v>14</v>
      </c>
      <c r="K5" s="92" t="s">
        <v>15</v>
      </c>
      <c r="L5" s="128"/>
      <c r="M5" s="128"/>
      <c r="N5" s="128"/>
      <c r="O5" s="3"/>
    </row>
    <row r="6" spans="1:15" ht="13.15" customHeight="1" x14ac:dyDescent="0.2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  <c r="J6" s="93">
        <v>10</v>
      </c>
      <c r="K6" s="93">
        <v>11</v>
      </c>
      <c r="L6" s="93">
        <v>12</v>
      </c>
      <c r="M6" s="93">
        <v>13</v>
      </c>
      <c r="N6" s="93">
        <v>14</v>
      </c>
      <c r="O6" s="3"/>
    </row>
    <row r="7" spans="1:15" ht="12.75" customHeight="1" x14ac:dyDescent="0.2">
      <c r="A7" s="129" t="s">
        <v>689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3"/>
    </row>
    <row r="8" spans="1:15" ht="35.25" customHeight="1" x14ac:dyDescent="0.2">
      <c r="A8" s="31" t="s">
        <v>17</v>
      </c>
      <c r="B8" s="94" t="s">
        <v>690</v>
      </c>
      <c r="C8" s="31" t="s">
        <v>26</v>
      </c>
      <c r="D8" s="95">
        <v>2</v>
      </c>
      <c r="E8" s="95" t="s">
        <v>691</v>
      </c>
      <c r="F8" s="37" t="s">
        <v>692</v>
      </c>
      <c r="G8" s="95">
        <v>150</v>
      </c>
      <c r="H8" s="95">
        <v>0</v>
      </c>
      <c r="I8" s="95">
        <v>20</v>
      </c>
      <c r="J8" s="95">
        <v>0</v>
      </c>
      <c r="K8" s="37">
        <f>SUM(G8:J8)</f>
        <v>170</v>
      </c>
      <c r="L8" s="37" t="s">
        <v>21</v>
      </c>
      <c r="M8" s="37">
        <f>SUM(D8*K8)</f>
        <v>340</v>
      </c>
      <c r="N8" s="96"/>
      <c r="O8" s="32"/>
    </row>
    <row r="9" spans="1:15" ht="35.25" customHeight="1" x14ac:dyDescent="0.2">
      <c r="A9" s="31" t="s">
        <v>499</v>
      </c>
      <c r="B9" s="94" t="s">
        <v>693</v>
      </c>
      <c r="C9" s="31" t="s">
        <v>56</v>
      </c>
      <c r="D9" s="95">
        <v>2</v>
      </c>
      <c r="E9" s="31" t="s">
        <v>694</v>
      </c>
      <c r="F9" s="37" t="s">
        <v>695</v>
      </c>
      <c r="G9" s="95">
        <v>200</v>
      </c>
      <c r="H9" s="95">
        <v>0</v>
      </c>
      <c r="I9" s="95">
        <v>20</v>
      </c>
      <c r="J9" s="95">
        <v>0</v>
      </c>
      <c r="K9" s="37">
        <f>SUM(G9:J9)</f>
        <v>220</v>
      </c>
      <c r="L9" s="37" t="s">
        <v>21</v>
      </c>
      <c r="M9" s="37">
        <f>SUM(D9*K9)</f>
        <v>440</v>
      </c>
      <c r="N9" s="96"/>
      <c r="O9" s="32"/>
    </row>
    <row r="10" spans="1:15" ht="35.25" customHeight="1" x14ac:dyDescent="0.2">
      <c r="A10" s="31" t="s">
        <v>24</v>
      </c>
      <c r="B10" s="94" t="s">
        <v>696</v>
      </c>
      <c r="C10" s="31" t="s">
        <v>63</v>
      </c>
      <c r="D10" s="95">
        <v>2</v>
      </c>
      <c r="E10" s="31" t="s">
        <v>694</v>
      </c>
      <c r="F10" s="37" t="s">
        <v>697</v>
      </c>
      <c r="G10" s="95">
        <v>200</v>
      </c>
      <c r="H10" s="95">
        <v>0</v>
      </c>
      <c r="I10" s="95">
        <v>20</v>
      </c>
      <c r="J10" s="95">
        <v>0</v>
      </c>
      <c r="K10" s="37">
        <f>SUM(G10:J10)</f>
        <v>220</v>
      </c>
      <c r="L10" s="37" t="s">
        <v>21</v>
      </c>
      <c r="M10" s="37">
        <f>SUM(D10*K10)</f>
        <v>440</v>
      </c>
      <c r="N10" s="96"/>
      <c r="O10" s="32"/>
    </row>
    <row r="11" spans="1:15" ht="12.75" customHeight="1" x14ac:dyDescent="0.2">
      <c r="A11" s="31" t="s">
        <v>28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38"/>
      <c r="O11" s="3"/>
    </row>
  </sheetData>
  <sheetProtection selectLockedCells="1" selectUnlockedCells="1"/>
  <mergeCells count="14">
    <mergeCell ref="N4:N5"/>
    <mergeCell ref="A7:N7"/>
    <mergeCell ref="B11:M11"/>
    <mergeCell ref="A1:O1"/>
    <mergeCell ref="A2:O2"/>
    <mergeCell ref="A4:A5"/>
    <mergeCell ref="B4:B5"/>
    <mergeCell ref="C4:C5"/>
    <mergeCell ref="D4:D5"/>
    <mergeCell ref="E4:E5"/>
    <mergeCell ref="F4:F5"/>
    <mergeCell ref="G4:K4"/>
    <mergeCell ref="L4:L5"/>
    <mergeCell ref="M4:M5"/>
  </mergeCells>
  <phoneticPr fontId="1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C1" zoomScaleNormal="100" workbookViewId="0">
      <selection activeCell="P12" sqref="P12"/>
    </sheetView>
  </sheetViews>
  <sheetFormatPr defaultRowHeight="13.15" customHeight="1" x14ac:dyDescent="0.2"/>
  <cols>
    <col min="2" max="2" width="45.7109375" style="39" customWidth="1"/>
    <col min="4" max="4" width="12.7109375" style="39" customWidth="1"/>
    <col min="5" max="5" width="18.42578125" style="39" customWidth="1"/>
    <col min="7" max="11" width="12.42578125" style="39" customWidth="1"/>
    <col min="14" max="14" width="13.140625" style="39" customWidth="1"/>
  </cols>
  <sheetData>
    <row r="1" spans="1:15" ht="15.7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5.75" customHeight="1" x14ac:dyDescent="0.2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3.1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 customHeight="1" x14ac:dyDescent="0.2">
      <c r="A4" s="128" t="s">
        <v>2</v>
      </c>
      <c r="B4" s="128" t="s">
        <v>3</v>
      </c>
      <c r="C4" s="128" t="s">
        <v>4</v>
      </c>
      <c r="D4" s="128" t="s">
        <v>5</v>
      </c>
      <c r="E4" s="128" t="s">
        <v>6</v>
      </c>
      <c r="F4" s="128" t="s">
        <v>7</v>
      </c>
      <c r="G4" s="128" t="s">
        <v>8</v>
      </c>
      <c r="H4" s="128"/>
      <c r="I4" s="128"/>
      <c r="J4" s="128"/>
      <c r="K4" s="128"/>
      <c r="L4" s="128" t="s">
        <v>9</v>
      </c>
      <c r="M4" s="128" t="s">
        <v>10</v>
      </c>
      <c r="N4" s="128" t="s">
        <v>688</v>
      </c>
      <c r="O4" s="3"/>
    </row>
    <row r="5" spans="1:15" ht="13.15" customHeight="1" x14ac:dyDescent="0.2">
      <c r="A5" s="128"/>
      <c r="B5" s="128"/>
      <c r="C5" s="128"/>
      <c r="D5" s="128"/>
      <c r="E5" s="128"/>
      <c r="F5" s="128"/>
      <c r="G5" s="92" t="s">
        <v>11</v>
      </c>
      <c r="H5" s="92" t="s">
        <v>12</v>
      </c>
      <c r="I5" s="92" t="s">
        <v>13</v>
      </c>
      <c r="J5" s="92" t="s">
        <v>14</v>
      </c>
      <c r="K5" s="92" t="s">
        <v>15</v>
      </c>
      <c r="L5" s="128"/>
      <c r="M5" s="128"/>
      <c r="N5" s="128"/>
      <c r="O5" s="3"/>
    </row>
    <row r="6" spans="1:15" ht="13.15" customHeight="1" x14ac:dyDescent="0.2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  <c r="J6" s="93">
        <v>10</v>
      </c>
      <c r="K6" s="93">
        <v>11</v>
      </c>
      <c r="L6" s="93">
        <v>12</v>
      </c>
      <c r="M6" s="93">
        <v>13</v>
      </c>
      <c r="N6" s="93">
        <v>14</v>
      </c>
      <c r="O6" s="3"/>
    </row>
    <row r="7" spans="1:15" ht="12.75" customHeight="1" x14ac:dyDescent="0.2">
      <c r="A7" s="129" t="s">
        <v>689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3"/>
    </row>
    <row r="8" spans="1:15" ht="26.45" customHeight="1" x14ac:dyDescent="0.2">
      <c r="A8" s="31" t="s">
        <v>17</v>
      </c>
      <c r="B8" s="94" t="s">
        <v>698</v>
      </c>
      <c r="C8" s="31" t="s">
        <v>44</v>
      </c>
      <c r="D8" s="95"/>
      <c r="E8" s="95"/>
      <c r="F8" s="37"/>
      <c r="G8" s="95"/>
      <c r="H8" s="95"/>
      <c r="I8" s="95"/>
      <c r="J8" s="37">
        <f t="shared" ref="J8:J18" si="0">SUM(F8:I8)</f>
        <v>0</v>
      </c>
      <c r="K8" s="37">
        <f t="shared" ref="K8:K18" si="1">SUM(G8:J8)</f>
        <v>0</v>
      </c>
      <c r="L8" s="37" t="s">
        <v>21</v>
      </c>
      <c r="M8" s="37">
        <f t="shared" ref="M8:M18" si="2">SUM(D8*K8)</f>
        <v>0</v>
      </c>
      <c r="N8" s="96"/>
      <c r="O8" s="32"/>
    </row>
    <row r="9" spans="1:15" ht="26.45" customHeight="1" x14ac:dyDescent="0.2">
      <c r="A9" s="31" t="s">
        <v>499</v>
      </c>
      <c r="B9" s="94" t="s">
        <v>699</v>
      </c>
      <c r="C9" s="31" t="s">
        <v>700</v>
      </c>
      <c r="D9" s="95"/>
      <c r="E9" s="31"/>
      <c r="F9" s="37"/>
      <c r="G9" s="95"/>
      <c r="H9" s="95"/>
      <c r="I9" s="95"/>
      <c r="J9" s="37">
        <f t="shared" si="0"/>
        <v>0</v>
      </c>
      <c r="K9" s="37">
        <f t="shared" si="1"/>
        <v>0</v>
      </c>
      <c r="L9" s="37" t="s">
        <v>21</v>
      </c>
      <c r="M9" s="37">
        <f t="shared" si="2"/>
        <v>0</v>
      </c>
      <c r="N9" s="96"/>
      <c r="O9" s="32"/>
    </row>
    <row r="10" spans="1:15" ht="39.6" customHeight="1" x14ac:dyDescent="0.2">
      <c r="A10" s="31" t="s">
        <v>24</v>
      </c>
      <c r="B10" s="94" t="s">
        <v>701</v>
      </c>
      <c r="C10" s="31" t="s">
        <v>702</v>
      </c>
      <c r="D10" s="95"/>
      <c r="E10" s="31"/>
      <c r="F10" s="37"/>
      <c r="G10" s="95"/>
      <c r="H10" s="95"/>
      <c r="I10" s="95"/>
      <c r="J10" s="37">
        <f t="shared" si="0"/>
        <v>0</v>
      </c>
      <c r="K10" s="37">
        <f t="shared" si="1"/>
        <v>0</v>
      </c>
      <c r="L10" s="37" t="s">
        <v>21</v>
      </c>
      <c r="M10" s="37">
        <f t="shared" si="2"/>
        <v>0</v>
      </c>
      <c r="N10" s="96"/>
      <c r="O10" s="32"/>
    </row>
    <row r="11" spans="1:15" ht="26.45" customHeight="1" x14ac:dyDescent="0.2">
      <c r="A11" s="31" t="s">
        <v>28</v>
      </c>
      <c r="B11" s="94" t="s">
        <v>703</v>
      </c>
      <c r="C11" s="31" t="s">
        <v>704</v>
      </c>
      <c r="D11" s="95"/>
      <c r="E11" s="31"/>
      <c r="F11" s="37"/>
      <c r="G11" s="95"/>
      <c r="H11" s="95"/>
      <c r="I11" s="95"/>
      <c r="J11" s="37">
        <f t="shared" si="0"/>
        <v>0</v>
      </c>
      <c r="K11" s="37">
        <f t="shared" si="1"/>
        <v>0</v>
      </c>
      <c r="L11" s="37" t="s">
        <v>21</v>
      </c>
      <c r="M11" s="37">
        <f t="shared" si="2"/>
        <v>0</v>
      </c>
      <c r="N11" s="96"/>
      <c r="O11" s="32"/>
    </row>
    <row r="12" spans="1:15" ht="13.15" customHeight="1" x14ac:dyDescent="0.2">
      <c r="A12" s="31" t="s">
        <v>31</v>
      </c>
      <c r="B12" s="94" t="s">
        <v>705</v>
      </c>
      <c r="C12" s="31" t="s">
        <v>56</v>
      </c>
      <c r="D12" s="95"/>
      <c r="E12" s="31"/>
      <c r="F12" s="37"/>
      <c r="G12" s="95"/>
      <c r="H12" s="95"/>
      <c r="I12" s="95"/>
      <c r="J12" s="37">
        <f t="shared" si="0"/>
        <v>0</v>
      </c>
      <c r="K12" s="37">
        <f t="shared" si="1"/>
        <v>0</v>
      </c>
      <c r="L12" s="37" t="s">
        <v>21</v>
      </c>
      <c r="M12" s="37">
        <f t="shared" si="2"/>
        <v>0</v>
      </c>
      <c r="N12" s="96"/>
      <c r="O12" s="32"/>
    </row>
    <row r="13" spans="1:15" ht="26.45" customHeight="1" x14ac:dyDescent="0.2">
      <c r="A13" s="31" t="s">
        <v>35</v>
      </c>
      <c r="B13" s="94" t="s">
        <v>706</v>
      </c>
      <c r="C13" s="31" t="s">
        <v>576</v>
      </c>
      <c r="D13" s="95"/>
      <c r="E13" s="31"/>
      <c r="F13" s="37"/>
      <c r="G13" s="95"/>
      <c r="H13" s="95"/>
      <c r="I13" s="95"/>
      <c r="J13" s="37">
        <f t="shared" si="0"/>
        <v>0</v>
      </c>
      <c r="K13" s="37">
        <f t="shared" si="1"/>
        <v>0</v>
      </c>
      <c r="L13" s="37" t="s">
        <v>21</v>
      </c>
      <c r="M13" s="37">
        <f t="shared" si="2"/>
        <v>0</v>
      </c>
      <c r="N13" s="96"/>
      <c r="O13" s="32"/>
    </row>
    <row r="14" spans="1:15" ht="26.45" customHeight="1" x14ac:dyDescent="0.2">
      <c r="A14" s="31" t="s">
        <v>37</v>
      </c>
      <c r="B14" s="94" t="s">
        <v>707</v>
      </c>
      <c r="C14" s="31" t="s">
        <v>708</v>
      </c>
      <c r="D14" s="95"/>
      <c r="E14" s="31"/>
      <c r="F14" s="37"/>
      <c r="G14" s="95"/>
      <c r="H14" s="95"/>
      <c r="I14" s="95"/>
      <c r="J14" s="37">
        <f t="shared" si="0"/>
        <v>0</v>
      </c>
      <c r="K14" s="37">
        <f t="shared" si="1"/>
        <v>0</v>
      </c>
      <c r="L14" s="37" t="s">
        <v>21</v>
      </c>
      <c r="M14" s="37">
        <f t="shared" si="2"/>
        <v>0</v>
      </c>
      <c r="N14" s="96"/>
      <c r="O14" s="32"/>
    </row>
    <row r="15" spans="1:15" ht="39.6" customHeight="1" x14ac:dyDescent="0.2">
      <c r="A15" s="31" t="s">
        <v>39</v>
      </c>
      <c r="B15" s="94" t="s">
        <v>709</v>
      </c>
      <c r="C15" s="31" t="s">
        <v>30</v>
      </c>
      <c r="D15" s="95"/>
      <c r="E15" s="95" t="s">
        <v>20</v>
      </c>
      <c r="F15" s="37"/>
      <c r="G15" s="95"/>
      <c r="H15" s="95"/>
      <c r="I15" s="95"/>
      <c r="J15" s="37">
        <f t="shared" si="0"/>
        <v>0</v>
      </c>
      <c r="K15" s="37">
        <f t="shared" si="1"/>
        <v>0</v>
      </c>
      <c r="L15" s="37" t="s">
        <v>21</v>
      </c>
      <c r="M15" s="37">
        <f t="shared" si="2"/>
        <v>0</v>
      </c>
      <c r="N15" s="96"/>
      <c r="O15" s="32"/>
    </row>
    <row r="16" spans="1:15" ht="26.45" customHeight="1" x14ac:dyDescent="0.2">
      <c r="A16" s="31" t="s">
        <v>42</v>
      </c>
      <c r="B16" s="94" t="s">
        <v>710</v>
      </c>
      <c r="C16" s="31" t="s">
        <v>44</v>
      </c>
      <c r="D16" s="95"/>
      <c r="E16" s="95" t="s">
        <v>20</v>
      </c>
      <c r="F16" s="37"/>
      <c r="G16" s="95"/>
      <c r="H16" s="95"/>
      <c r="I16" s="95"/>
      <c r="J16" s="37">
        <f t="shared" si="0"/>
        <v>0</v>
      </c>
      <c r="K16" s="37">
        <f t="shared" si="1"/>
        <v>0</v>
      </c>
      <c r="L16" s="37" t="s">
        <v>21</v>
      </c>
      <c r="M16" s="37">
        <f t="shared" si="2"/>
        <v>0</v>
      </c>
      <c r="N16" s="96"/>
      <c r="O16" s="32"/>
    </row>
    <row r="17" spans="1:15" ht="26.45" customHeight="1" x14ac:dyDescent="0.2">
      <c r="A17" s="31" t="s">
        <v>45</v>
      </c>
      <c r="B17" s="94" t="s">
        <v>711</v>
      </c>
      <c r="C17" s="31" t="s">
        <v>122</v>
      </c>
      <c r="D17" s="95"/>
      <c r="E17" s="95" t="s">
        <v>20</v>
      </c>
      <c r="F17" s="37"/>
      <c r="G17" s="95"/>
      <c r="H17" s="95"/>
      <c r="I17" s="95"/>
      <c r="J17" s="37">
        <f t="shared" si="0"/>
        <v>0</v>
      </c>
      <c r="K17" s="37">
        <f t="shared" si="1"/>
        <v>0</v>
      </c>
      <c r="L17" s="37" t="s">
        <v>21</v>
      </c>
      <c r="M17" s="37">
        <f t="shared" si="2"/>
        <v>0</v>
      </c>
      <c r="N17" s="96"/>
      <c r="O17" s="32"/>
    </row>
    <row r="18" spans="1:15" ht="26.45" customHeight="1" x14ac:dyDescent="0.2">
      <c r="A18" s="31" t="s">
        <v>47</v>
      </c>
      <c r="B18" s="94" t="s">
        <v>712</v>
      </c>
      <c r="C18" s="31" t="s">
        <v>30</v>
      </c>
      <c r="D18" s="95"/>
      <c r="E18" s="95" t="s">
        <v>20</v>
      </c>
      <c r="F18" s="37"/>
      <c r="G18" s="95"/>
      <c r="H18" s="95"/>
      <c r="I18" s="95"/>
      <c r="J18" s="37">
        <f t="shared" si="0"/>
        <v>0</v>
      </c>
      <c r="K18" s="37">
        <f t="shared" si="1"/>
        <v>0</v>
      </c>
      <c r="L18" s="37" t="s">
        <v>21</v>
      </c>
      <c r="M18" s="37">
        <f t="shared" si="2"/>
        <v>0</v>
      </c>
      <c r="N18" s="96"/>
      <c r="O18" s="32"/>
    </row>
    <row r="19" spans="1:15" ht="12.75" customHeight="1" x14ac:dyDescent="0.2">
      <c r="A19" s="31" t="s">
        <v>50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38">
        <f>SUM(N8:N18)</f>
        <v>0</v>
      </c>
      <c r="O19" s="3"/>
    </row>
  </sheetData>
  <sheetProtection selectLockedCells="1" selectUnlockedCells="1"/>
  <mergeCells count="14">
    <mergeCell ref="N4:N5"/>
    <mergeCell ref="A7:N7"/>
    <mergeCell ref="B19:M19"/>
    <mergeCell ref="A1:O1"/>
    <mergeCell ref="A2:O2"/>
    <mergeCell ref="A4:A5"/>
    <mergeCell ref="B4:B5"/>
    <mergeCell ref="C4:C5"/>
    <mergeCell ref="D4:D5"/>
    <mergeCell ref="E4:E5"/>
    <mergeCell ref="F4:F5"/>
    <mergeCell ref="G4:K4"/>
    <mergeCell ref="L4:L5"/>
    <mergeCell ref="M4:M5"/>
  </mergeCells>
  <phoneticPr fontId="1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Календарний план 2016</vt:lpstr>
      <vt:lpstr>ФСТ</vt:lpstr>
      <vt:lpstr>НОК</vt:lpstr>
      <vt:lpstr>'Календарний план 2016'!Excel_BuiltIn_Print_Area</vt:lpstr>
      <vt:lpstr>'Календарний план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2017-02-28T12:17:25Z</dcterms:created>
  <dcterms:modified xsi:type="dcterms:W3CDTF">2017-03-04T18:25:04Z</dcterms:modified>
</cp:coreProperties>
</file>