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Sport-luda\общие документи\БЮДЖЕТНІ ЗАПИТИ\БЮДЖЕТНИЙ ЗАПИТ 2022\ЗАПИТИ  ПЦМ\"/>
    </mc:Choice>
  </mc:AlternateContent>
  <bookViews>
    <workbookView xWindow="390" yWindow="1010" windowWidth="27800" windowHeight="14390" tabRatio="522"/>
  </bookViews>
  <sheets>
    <sheet name="Додаток2 КПК1113121" sheetId="6" r:id="rId1"/>
  </sheets>
  <definedNames>
    <definedName name="_xlnm.Print_Area" localSheetId="0">'Додаток2 КПК1113121'!$A$1:$BY$308</definedName>
  </definedNames>
  <calcPr calcId="152511"/>
</workbook>
</file>

<file path=xl/calcChain.xml><?xml version="1.0" encoding="utf-8"?>
<calcChain xmlns="http://schemas.openxmlformats.org/spreadsheetml/2006/main">
  <c r="AZ209" i="6" l="1"/>
  <c r="AF209" i="6"/>
  <c r="AK209" i="6"/>
  <c r="AP220" i="6" l="1"/>
  <c r="AP219" i="6"/>
  <c r="AA220" i="6"/>
  <c r="AA219" i="6"/>
  <c r="BE211" i="6"/>
  <c r="BE210" i="6"/>
  <c r="AP211" i="6"/>
  <c r="AF211" i="6"/>
  <c r="AA211" i="6"/>
  <c r="BJ145" i="6"/>
  <c r="BT145" i="6" s="1"/>
  <c r="BJ144" i="6"/>
  <c r="BH274" i="6" l="1"/>
  <c r="AT274" i="6"/>
  <c r="AJ274" i="6"/>
  <c r="BH273" i="6"/>
  <c r="AT273" i="6"/>
  <c r="AJ273" i="6"/>
  <c r="BH272" i="6"/>
  <c r="AT272" i="6"/>
  <c r="AJ272" i="6"/>
  <c r="BH271" i="6"/>
  <c r="AT271" i="6"/>
  <c r="AJ271" i="6"/>
  <c r="BH270" i="6"/>
  <c r="AT270" i="6"/>
  <c r="AJ270" i="6"/>
  <c r="BH269" i="6"/>
  <c r="AT269" i="6"/>
  <c r="AJ269" i="6"/>
  <c r="BH268" i="6"/>
  <c r="AT268" i="6"/>
  <c r="AJ268" i="6"/>
  <c r="BH267" i="6"/>
  <c r="AT267" i="6"/>
  <c r="AJ267" i="6"/>
  <c r="BH266" i="6"/>
  <c r="AT266" i="6"/>
  <c r="AJ266" i="6"/>
  <c r="BH265" i="6"/>
  <c r="AT265" i="6"/>
  <c r="AJ265" i="6"/>
  <c r="BH264" i="6"/>
  <c r="AT264" i="6"/>
  <c r="AJ264" i="6"/>
  <c r="BH263" i="6"/>
  <c r="AT263" i="6"/>
  <c r="AJ263" i="6"/>
  <c r="BG254" i="6"/>
  <c r="AQ254" i="6"/>
  <c r="BG253" i="6"/>
  <c r="AQ253" i="6"/>
  <c r="BG252" i="6"/>
  <c r="AQ252" i="6"/>
  <c r="BG251" i="6"/>
  <c r="AQ251" i="6"/>
  <c r="BG250" i="6"/>
  <c r="AQ250" i="6"/>
  <c r="BG249" i="6"/>
  <c r="AQ249" i="6"/>
  <c r="BG248" i="6"/>
  <c r="AQ248" i="6"/>
  <c r="BG247" i="6"/>
  <c r="AQ247" i="6"/>
  <c r="BG246" i="6"/>
  <c r="AQ246" i="6"/>
  <c r="BG245" i="6"/>
  <c r="AQ245" i="6"/>
  <c r="BG244" i="6"/>
  <c r="AQ244" i="6"/>
  <c r="BG243" i="6"/>
  <c r="AQ243" i="6"/>
  <c r="AZ220" i="6"/>
  <c r="AK220" i="6"/>
  <c r="AZ219" i="6"/>
  <c r="AK219" i="6"/>
  <c r="BO211" i="6"/>
  <c r="AZ211" i="6"/>
  <c r="AK211" i="6"/>
  <c r="BO210" i="6"/>
  <c r="AZ210" i="6"/>
  <c r="AK210" i="6"/>
  <c r="BD124" i="6"/>
  <c r="AJ124" i="6"/>
  <c r="BD123" i="6"/>
  <c r="AJ123" i="6"/>
  <c r="BU115" i="6"/>
  <c r="BB115" i="6"/>
  <c r="AI115" i="6"/>
  <c r="BU114" i="6"/>
  <c r="BB114" i="6"/>
  <c r="AI114" i="6"/>
  <c r="BG104" i="6"/>
  <c r="AM104" i="6"/>
  <c r="BG96" i="6"/>
  <c r="AM96" i="6"/>
  <c r="BG95" i="6"/>
  <c r="AM95" i="6"/>
  <c r="BG94" i="6"/>
  <c r="AM94" i="6"/>
  <c r="BG93" i="6"/>
  <c r="AM93" i="6"/>
  <c r="BG92" i="6"/>
  <c r="AM92" i="6"/>
  <c r="BG91" i="6"/>
  <c r="AM91" i="6"/>
  <c r="BG90" i="6"/>
  <c r="AM90" i="6"/>
  <c r="BG89" i="6"/>
  <c r="AM89" i="6"/>
  <c r="BG88" i="6"/>
  <c r="AM88" i="6"/>
  <c r="BG87" i="6"/>
  <c r="AM87" i="6"/>
  <c r="BG86" i="6"/>
  <c r="AM86" i="6"/>
  <c r="BG85" i="6"/>
  <c r="AM85" i="6"/>
  <c r="BG84" i="6"/>
  <c r="AM84" i="6"/>
  <c r="BG83" i="6"/>
  <c r="AM83" i="6"/>
  <c r="BU75" i="6"/>
  <c r="BB75" i="6"/>
  <c r="AI75" i="6"/>
  <c r="BU67" i="6"/>
  <c r="BB67" i="6"/>
  <c r="AI67" i="6"/>
  <c r="BU66" i="6"/>
  <c r="BB66" i="6"/>
  <c r="AI66" i="6"/>
  <c r="BU65" i="6"/>
  <c r="BB65" i="6"/>
  <c r="AI65" i="6"/>
  <c r="BU64" i="6"/>
  <c r="BB64" i="6"/>
  <c r="AI64" i="6"/>
  <c r="BU63" i="6"/>
  <c r="BB63" i="6"/>
  <c r="AI63" i="6"/>
  <c r="BU62" i="6"/>
  <c r="BB62" i="6"/>
  <c r="AI62" i="6"/>
  <c r="BU61" i="6"/>
  <c r="BB61" i="6"/>
  <c r="AI61" i="6"/>
  <c r="BU60" i="6"/>
  <c r="BB60" i="6"/>
  <c r="AI60" i="6"/>
  <c r="BU59" i="6"/>
  <c r="BB59" i="6"/>
  <c r="AI59" i="6"/>
  <c r="BU58" i="6"/>
  <c r="BB58" i="6"/>
  <c r="AI58" i="6"/>
  <c r="BU57" i="6"/>
  <c r="BB57" i="6"/>
  <c r="AI57" i="6"/>
  <c r="BU56" i="6"/>
  <c r="BB56" i="6"/>
  <c r="AI56" i="6"/>
  <c r="BU55" i="6"/>
  <c r="BB55" i="6"/>
  <c r="AI55" i="6"/>
  <c r="BU54" i="6"/>
  <c r="BB54" i="6"/>
  <c r="AI54" i="6"/>
  <c r="BG44" i="6"/>
  <c r="AM44" i="6"/>
  <c r="BG43" i="6"/>
  <c r="AM43" i="6"/>
  <c r="BG42" i="6"/>
  <c r="AM42" i="6"/>
  <c r="BG41" i="6"/>
  <c r="AM41" i="6"/>
  <c r="BU33" i="6"/>
  <c r="BB33" i="6"/>
  <c r="AI33" i="6"/>
  <c r="BU32" i="6"/>
  <c r="BB32" i="6"/>
  <c r="AI32" i="6"/>
  <c r="BU31" i="6"/>
  <c r="BB31" i="6"/>
  <c r="AI31" i="6"/>
  <c r="BU30" i="6"/>
  <c r="BB30" i="6"/>
  <c r="AI30" i="6"/>
</calcChain>
</file>

<file path=xl/sharedStrings.xml><?xml version="1.0" encoding="utf-8"?>
<sst xmlns="http://schemas.openxmlformats.org/spreadsheetml/2006/main" count="802" uniqueCount="295">
  <si>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</si>
  <si>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</si>
  <si>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</si>
  <si>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</si>
  <si>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</si>
  <si>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</si>
  <si>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</si>
  <si>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</si>
  <si>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</si>
  <si>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</si>
  <si>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</si>
  <si>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</si>
  <si>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</si>
  <si>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</si>
  <si>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</si>
  <si>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</si>
  <si>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</si>
  <si>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</si>
  <si>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</si>
  <si>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</si>
  <si>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</si>
  <si>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</si>
  <si>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</si>
  <si>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</si>
  <si>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</si>
  <si>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</si>
  <si>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</si>
  <si>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</si>
  <si>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</si>
  <si>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</si>
  <si>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</si>
  <si>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</si>
  <si>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</si>
  <si>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</si>
  <si>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</si>
  <si>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</si>
  <si>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</si>
  <si>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</si>
  <si>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</si>
  <si>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</si>
  <si>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</si>
  <si>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</si>
  <si>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</si>
  <si>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</si>
  <si>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</si>
  <si>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</si>
  <si>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</si>
  <si>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</si>
  <si>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</si>
  <si>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</si>
  <si>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</si>
  <si>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</si>
  <si>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</si>
  <si>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</si>
  <si>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</si>
  <si>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</si>
  <si>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</si>
  <si>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</si>
  <si>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</si>
  <si>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</si>
  <si>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</si>
  <si>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</si>
  <si>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</si>
  <si>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</si>
  <si>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</si>
  <si>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</si>
  <si>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</si>
  <si>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</si>
  <si>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</si>
  <si>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</si>
  <si>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</si>
  <si>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</si>
  <si>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</si>
  <si>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</si>
  <si>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</si>
  <si>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</si>
  <si>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</si>
  <si>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</si>
  <si>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</si>
  <si>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</si>
  <si>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</si>
  <si>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</si>
  <si>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</si>
  <si>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</si>
  <si>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</si>
  <si>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</si>
  <si>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</si>
  <si>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</si>
  <si>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</si>
  <si>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</si>
  <si>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</si>
  <si>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</si>
  <si>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</si>
  <si>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</si>
  <si>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</si>
  <si>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</si>
  <si>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</si>
  <si>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</si>
  <si>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</si>
  <si>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</si>
  <si>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</si>
  <si>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</si>
  <si>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</si>
  <si>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</si>
  <si>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</si>
  <si>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</si>
  <si>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</si>
  <si>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</si>
  <si>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</si>
  <si>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</si>
  <si>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</si>
  <si>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</si>
  <si>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</si>
  <si>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</si>
  <si>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</si>
  <si>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</si>
  <si>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</si>
  <si>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</si>
  <si>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</si>
  <si>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</si>
  <si>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</si>
  <si>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</si>
  <si>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</si>
  <si>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</si>
  <si>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</si>
  <si>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</si>
  <si>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</si>
  <si>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</si>
  <si>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</si>
  <si>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</si>
  <si>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</si>
  <si>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</si>
  <si>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</si>
  <si>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</si>
  <si>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</si>
  <si>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</si>
  <si>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</si>
  <si>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</si>
  <si>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</si>
  <si>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</si>
  <si>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</si>
  <si>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</si>
  <si>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</si>
  <si>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</si>
  <si>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</si>
  <si>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</si>
  <si>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</si>
  <si>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</si>
  <si>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</si>
  <si>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</si>
  <si>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</si>
  <si>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</si>
  <si>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</si>
  <si>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</si>
  <si>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</si>
  <si>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</si>
  <si>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</si>
  <si>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</si>
  <si>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</si>
  <si>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</si>
  <si>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</si>
  <si>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</si>
  <si>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</si>
  <si>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</si>
  <si>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</si>
  <si>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</si>
  <si>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</si>
  <si>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</si>
  <si>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</si>
  <si>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</si>
  <si>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</si>
  <si>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</si>
  <si>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</si>
  <si>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</si>
  <si>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Власні надходження бюджетних установ (розписати за видами надходжень)</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</si>
  <si>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</si>
  <si>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</si>
  <si>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</si>
  <si>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</si>
  <si>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</si>
  <si>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</si>
  <si>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</si>
  <si>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</si>
  <si>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</si>
  <si>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</si>
  <si>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</si>
  <si>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</si>
  <si>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</si>
  <si>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Капітальний ремонт інших об`єктів</t>
  </si>
  <si>
    <t>Створення належних умов для виконання функцій центру соціальних служб для сім`ї, дітей та молоді</t>
  </si>
  <si>
    <t>затрат</t>
  </si>
  <si>
    <t xml:space="preserve">formula=RC[-16]+RC[-8]                          </t>
  </si>
  <si>
    <t>кількість центрів соціальних служб для сім`ї, дітей та молоді</t>
  </si>
  <si>
    <t>од.</t>
  </si>
  <si>
    <t>зведення планів по мережі,штатах</t>
  </si>
  <si>
    <t>кількість штатних працівників центрів</t>
  </si>
  <si>
    <t>осіб</t>
  </si>
  <si>
    <t>штатний розпис</t>
  </si>
  <si>
    <t>обсяг витрат</t>
  </si>
  <si>
    <t>кошторис</t>
  </si>
  <si>
    <t>продукту</t>
  </si>
  <si>
    <t>кількість прийомних сімей, дитячих будинків сімейного типу, сімей, які опинилися в складних життєвих обставинах, охоплених соціальним супроводом</t>
  </si>
  <si>
    <t>кільк. сімей</t>
  </si>
  <si>
    <t>звітність з соціальної роботи</t>
  </si>
  <si>
    <t>кількість заходів, які проводяться центром соціальних служб для сім’ї, дітей та молоді</t>
  </si>
  <si>
    <t>кількість</t>
  </si>
  <si>
    <t>кількість відвідувачів заходів, які проводяться центром соціальних служб для сім’ї, дітей та молоді</t>
  </si>
  <si>
    <t>журнал обліку</t>
  </si>
  <si>
    <t>кількість звернень на службу “Телефон Довіри 15-50”</t>
  </si>
  <si>
    <t>кількість соціальних робіт з сім`ями, які перебувають в складних життєвих обставинах</t>
  </si>
  <si>
    <t>шт.</t>
  </si>
  <si>
    <t>ефективності</t>
  </si>
  <si>
    <t>середні витрати на забезпечення діяльності одного працівника центру соціальних служб для сім’ї, дітей та молоді</t>
  </si>
  <si>
    <t>середні витрати на проведення одного заходу</t>
  </si>
  <si>
    <t>розрахунок</t>
  </si>
  <si>
    <t>якості</t>
  </si>
  <si>
    <t>динаміка кількості послуг, які надані центрами соціальних служб для сім’ї, дітей та молоді порівняно з минулим роком</t>
  </si>
  <si>
    <t>відс.</t>
  </si>
  <si>
    <t>динаміка кількості осіб, яким надано соціальні послуги порівняно з минулим роком</t>
  </si>
  <si>
    <t>динаміка  кількості сімей та осіб, які перебувають у складних життєвих обставинах, знятих з соціального супроводу з позитивним результатом, порівняно з минулим роком</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</si>
  <si>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</si>
  <si>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</si>
  <si>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</si>
  <si>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</si>
  <si>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</si>
  <si>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</si>
  <si>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</si>
  <si>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030 - Спеціалісти</t>
  </si>
  <si>
    <t>060 - Інші працівники</t>
  </si>
  <si>
    <t>370 - Адміністративний персонал</t>
  </si>
  <si>
    <t>УСЬОГО штатних одиниць</t>
  </si>
  <si>
    <t>з них штатні одиниці за загальним фондом, що враховані також у спеціальному фонді</t>
  </si>
  <si>
    <t>Комплексна програма реалізації молодіжної політики та розвитку фізичної культури і спорту у Хмельницькій міській територіальній громаді на 2022-2026 роки</t>
  </si>
  <si>
    <t>Оплачено за підписку переодичних видань на наступний рік</t>
  </si>
  <si>
    <t>Списання дебіторської заборгованості щоквартально</t>
  </si>
  <si>
    <t>створення належних умов для всебічного, повноцінного розвитку дітей та молоді, вирішення невідкладних завдань щодо поліпшення їх становища і захисту їх прав, профілактика по недопущенню негативних явищ у молодіжному середовищі.</t>
  </si>
  <si>
    <t xml:space="preserve">  Надання соціальних послуг дітям, молоді та сім"ям, які опинилися у складних життєвих обставинах та потребують сторонньої допомоги</t>
  </si>
  <si>
    <t>Управління молоді та спорту Хмельницької міської ради</t>
  </si>
  <si>
    <t>Начальник управління</t>
  </si>
  <si>
    <t>Завідувач фінансовим сектором</t>
  </si>
  <si>
    <t>Сергій РЕМЕЗ</t>
  </si>
  <si>
    <t>Олена  ШКЛЯРЕВСЬКА</t>
  </si>
  <si>
    <t>22771264</t>
  </si>
  <si>
    <t>2256400000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</si>
  <si>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</si>
  <si>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</si>
  <si>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</si>
  <si>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</si>
  <si>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</si>
  <si>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</si>
  <si>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</si>
  <si>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</si>
  <si>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</si>
  <si>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</si>
  <si>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</si>
  <si>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</si>
  <si>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</si>
  <si>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</si>
  <si>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</si>
  <si>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</si>
  <si>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</si>
  <si>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</si>
  <si>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</si>
  <si>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</si>
  <si>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</si>
  <si>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</si>
  <si>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</si>
  <si>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</si>
  <si>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</si>
  <si>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</si>
  <si>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</si>
  <si>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</si>
  <si>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</si>
  <si>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</si>
  <si>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</si>
  <si>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</si>
  <si>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</si>
  <si>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</si>
  <si>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</si>
  <si>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</si>
  <si>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</si>
  <si>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Утримання та забезпечення діяльності центрів соціальних служб</t>
  </si>
  <si>
    <t>Управлiння молодi та спорту Хмельницької мiської ради</t>
  </si>
  <si>
    <t>тис.грн</t>
  </si>
  <si>
    <t>грн</t>
  </si>
  <si>
    <t xml:space="preserve">розрахунок                    </t>
  </si>
  <si>
    <t xml:space="preserve">розрахунок                 </t>
  </si>
  <si>
    <t xml:space="preserve">розрахунок                  </t>
  </si>
  <si>
    <t xml:space="preserve">розрахунок                   </t>
  </si>
  <si>
    <t>Протягом 2021 року було виділено 5351111 грн. по загальному фонду, що на 26% більше, ніж у 2020 році по загальному фонду. Дані кошти були спрямовані на:_x000D_
заробітну плату 4 125 520 грн, нарахування на зарплату  975 125 грн, придбання товарів 61 880 грн, оплата послуг, крім комунальних 82 316 грн, видатки на відрядження              27960 грн, оплата комунальних послуг  77 720 грн, проведення навчвнь для працівників 590 грн.  Для належного функціонування Центру на 2022 рік необхідно 6 040 461 грн, на 2023 рік - 6 326 015 грн, на 2024 рік - 6 747 243 грн.</t>
  </si>
  <si>
    <t xml:space="preserve"> Конституція України;  Бюджетний кодекс; Закон «Про місцеве самоврядування в Україні», “Про сприяння соціальному становленню та розвитку молоді в Україні”; Комплексна Програма реалізації молодіжної політики та розвитку фізичної культури і спорту в Хмельницькій міській територіальній громаді на 2022 - 2026 роки  (проєкт програми).      
</t>
  </si>
  <si>
    <t xml:space="preserve"> проєкт програми      
</t>
  </si>
  <si>
    <t xml:space="preserve"> проєкт програми</t>
  </si>
  <si>
    <t>Комплексна програма реалізації молодіжної політики та розвитку фізичної культури і спорту у м.Хмельницькому на 2017-2021 роки</t>
  </si>
  <si>
    <t>рішення сесії Хмельницької міської ради №1 від 29.12.2016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</si>
</sst>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
      <b/>
      <sz val="10"/>
      <name val="Times New Roman"/>
      <family val="1"/>
      <charset val="204"/>
    </font>
    <font>
      <b/>
      <sz val="14"/>
      <name val="Times New Roman"/>
      <family val="1"/>
      <charset val="204"/>
    </font>
    <font>
      <sz val="9"/>
      <name val="Times New Roman"/>
      <family val="1"/>
      <charset val="204"/>
    </font>
    <font>
      <sz val="9"/>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59">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xf>
    <xf numFmtId="0" fontId="21" fillId="0" borderId="0" xfId="0" applyFont="1"/>
    <xf numFmtId="0" fontId="0" fillId="0" borderId="0" xfId="0" applyFont="1"/>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3" fontId="0" fillId="0" borderId="5" xfId="0" applyNumberFormat="1" applyFont="1" applyBorder="1" applyAlignment="1">
      <alignment horizontal="right" vertical="center" wrapText="1"/>
    </xf>
    <xf numFmtId="0" fontId="0" fillId="0" borderId="5" xfId="0" applyFont="1" applyBorder="1" applyAlignment="1">
      <alignment horizontal="left"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7" fillId="0" borderId="1" xfId="0" applyFont="1" applyBorder="1" applyAlignment="1">
      <alignment horizontal="center" vertical="top" wrapText="1"/>
    </xf>
    <xf numFmtId="3" fontId="4"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3" xfId="0" applyFont="1" applyBorder="1" applyAlignment="1">
      <alignment horizontal="center" vertical="center" wrapText="1"/>
    </xf>
    <xf numFmtId="0" fontId="18" fillId="0" borderId="1" xfId="0" applyFont="1" applyBorder="1" applyAlignment="1">
      <alignment horizontal="left"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0" fillId="0" borderId="6" xfId="0"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center" wrapText="1"/>
    </xf>
    <xf numFmtId="0" fontId="1" fillId="0" borderId="6" xfId="0" applyFont="1" applyBorder="1" applyAlignment="1">
      <alignment horizontal="center" vertical="center"/>
    </xf>
    <xf numFmtId="0" fontId="15" fillId="0" borderId="6" xfId="0" quotePrefix="1" applyFont="1" applyBorder="1" applyAlignment="1">
      <alignment horizontal="left" vertical="top" wrapText="1"/>
    </xf>
    <xf numFmtId="0" fontId="20"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right" vertical="center" wrapText="1"/>
    </xf>
    <xf numFmtId="0" fontId="1"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quotePrefix="1" applyFont="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wrapText="1"/>
    </xf>
    <xf numFmtId="1" fontId="4" fillId="0" borderId="5" xfId="0" applyNumberFormat="1" applyFont="1" applyBorder="1" applyAlignment="1">
      <alignment horizontal="center" vertical="center" wrapText="1"/>
    </xf>
    <xf numFmtId="0" fontId="4" fillId="0" borderId="5" xfId="0" applyFont="1" applyBorder="1" applyAlignment="1">
      <alignment horizontal="left"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xf numFmtId="0" fontId="0" fillId="0" borderId="3" xfId="0" applyBorder="1"/>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quotePrefix="1" applyFont="1" applyAlignment="1">
      <alignment horizontal="left" vertical="top" wrapText="1"/>
    </xf>
    <xf numFmtId="0" fontId="6" fillId="0" borderId="0" xfId="0" applyFont="1" applyAlignment="1">
      <alignment horizontal="left" vertical="center" wrapText="1"/>
    </xf>
    <xf numFmtId="0" fontId="19" fillId="0" borderId="0" xfId="0" applyFont="1" applyAlignment="1">
      <alignment horizontal="center" vertical="center" wrapText="1"/>
    </xf>
    <xf numFmtId="0" fontId="12" fillId="0" borderId="6" xfId="0" quotePrefix="1" applyFont="1" applyBorder="1" applyAlignment="1">
      <alignment horizontal="left" vertical="top" wrapText="1"/>
    </xf>
    <xf numFmtId="0" fontId="11" fillId="0" borderId="6" xfId="0" applyFont="1" applyBorder="1" applyAlignment="1">
      <alignment horizontal="center" vertical="center" wrapText="1"/>
    </xf>
    <xf numFmtId="0" fontId="11" fillId="0" borderId="6" xfId="0" quotePrefix="1" applyFont="1"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left"/>
    </xf>
    <xf numFmtId="0" fontId="11" fillId="0" borderId="6" xfId="0" quotePrefix="1" applyFont="1" applyBorder="1" applyAlignment="1">
      <alignment horizontal="left"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1" fontId="1" fillId="0" borderId="5" xfId="0" applyNumberFormat="1" applyFont="1" applyBorder="1" applyAlignment="1">
      <alignment horizontal="center" vertical="center" wrapText="1"/>
    </xf>
  </cellXfs>
  <cellStyles count="1">
    <cellStyle name="Звичайний" xfId="0" builtinId="0"/>
  </cellStyles>
  <dxfs count="7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09"/>
  <sheetViews>
    <sheetView tabSelected="1" topLeftCell="A204" zoomScaleNormal="100" workbookViewId="0">
      <selection activeCell="BE209" sqref="BE209:BS209"/>
    </sheetView>
  </sheetViews>
  <sheetFormatPr defaultRowHeight="12.5" x14ac:dyDescent="0.25"/>
  <cols>
    <col min="1" max="78" width="2.8164062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44" t="s">
        <v>115</v>
      </c>
      <c r="BO1" s="144"/>
      <c r="BP1" s="144"/>
      <c r="BQ1" s="144"/>
      <c r="BR1" s="144"/>
      <c r="BS1" s="144"/>
      <c r="BT1" s="144"/>
      <c r="BU1" s="144"/>
      <c r="BV1" s="144"/>
      <c r="BW1" s="144"/>
      <c r="BX1" s="144"/>
      <c r="BY1" s="144"/>
      <c r="BZ1" s="144"/>
    </row>
    <row r="2" spans="1:79" ht="14.25" customHeight="1" x14ac:dyDescent="0.25">
      <c r="A2" s="145" t="s">
        <v>268</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row>
    <row r="4" spans="1:79" ht="14" customHeight="1" x14ac:dyDescent="0.25">
      <c r="A4" s="11" t="s">
        <v>159</v>
      </c>
      <c r="B4" s="146" t="s">
        <v>237</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
      <c r="AH4" s="147">
        <v>11</v>
      </c>
      <c r="AI4" s="147"/>
      <c r="AJ4" s="147"/>
      <c r="AK4" s="147"/>
      <c r="AL4" s="147"/>
      <c r="AM4" s="147"/>
      <c r="AN4" s="147"/>
      <c r="AO4" s="147"/>
      <c r="AP4" s="147"/>
      <c r="AQ4" s="147"/>
      <c r="AR4" s="147"/>
      <c r="AS4" s="8"/>
      <c r="AT4" s="148" t="s">
        <v>242</v>
      </c>
      <c r="AU4" s="147"/>
      <c r="AV4" s="147"/>
      <c r="AW4" s="147"/>
      <c r="AX4" s="147"/>
      <c r="AY4" s="147"/>
      <c r="AZ4" s="147"/>
      <c r="BA4" s="147"/>
      <c r="BB4" s="15"/>
      <c r="BC4" s="8"/>
      <c r="BD4" s="8"/>
      <c r="BE4" s="12"/>
      <c r="BF4" s="12"/>
      <c r="BG4" s="12"/>
      <c r="BH4" s="12"/>
      <c r="BI4" s="12"/>
      <c r="BJ4" s="12"/>
      <c r="BK4" s="12"/>
      <c r="BL4" s="12"/>
    </row>
    <row r="5" spans="1:79" ht="24" customHeight="1" x14ac:dyDescent="0.25">
      <c r="A5" s="149" t="s">
        <v>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7"/>
      <c r="AH5" s="150" t="s">
        <v>161</v>
      </c>
      <c r="AI5" s="150"/>
      <c r="AJ5" s="150"/>
      <c r="AK5" s="150"/>
      <c r="AL5" s="150"/>
      <c r="AM5" s="150"/>
      <c r="AN5" s="150"/>
      <c r="AO5" s="150"/>
      <c r="AP5" s="150"/>
      <c r="AQ5" s="150"/>
      <c r="AR5" s="150"/>
      <c r="AS5" s="7"/>
      <c r="AT5" s="150" t="s">
        <v>157</v>
      </c>
      <c r="AU5" s="150"/>
      <c r="AV5" s="150"/>
      <c r="AW5" s="150"/>
      <c r="AX5" s="150"/>
      <c r="AY5" s="150"/>
      <c r="AZ5" s="150"/>
      <c r="BA5" s="150"/>
      <c r="BB5" s="13"/>
      <c r="BC5" s="7"/>
      <c r="BD5" s="7"/>
      <c r="BE5" s="13"/>
      <c r="BF5" s="13"/>
      <c r="BG5" s="13"/>
      <c r="BH5" s="13"/>
      <c r="BI5" s="13"/>
      <c r="BJ5" s="13"/>
      <c r="BK5" s="13"/>
      <c r="BL5" s="13"/>
    </row>
    <row r="6" spans="1:79" x14ac:dyDescent="0.25">
      <c r="BE6" s="14"/>
      <c r="BF6" s="14"/>
      <c r="BG6" s="14"/>
      <c r="BH6" s="14"/>
      <c r="BI6" s="14"/>
      <c r="BJ6" s="14"/>
      <c r="BK6" s="14"/>
      <c r="BL6" s="14"/>
    </row>
    <row r="7" spans="1:79" ht="14" customHeight="1" x14ac:dyDescent="0.25">
      <c r="A7" s="11" t="s">
        <v>162</v>
      </c>
      <c r="B7" s="146" t="s">
        <v>282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
      <c r="AH7" s="147">
        <v>111</v>
      </c>
      <c r="AI7" s="147"/>
      <c r="AJ7" s="147"/>
      <c r="AK7" s="147"/>
      <c r="AL7" s="147"/>
      <c r="AM7" s="147"/>
      <c r="AN7" s="147"/>
      <c r="AO7" s="147"/>
      <c r="AP7" s="147"/>
      <c r="AQ7" s="147"/>
      <c r="AR7" s="147"/>
      <c r="AS7" s="147"/>
      <c r="AT7" s="147"/>
      <c r="AU7" s="147"/>
      <c r="AV7" s="147"/>
      <c r="AW7" s="147"/>
      <c r="AX7" s="147"/>
      <c r="AY7" s="147"/>
      <c r="AZ7" s="147"/>
      <c r="BA7" s="147"/>
      <c r="BB7" s="15"/>
      <c r="BC7" s="148" t="s">
        <v>242</v>
      </c>
      <c r="BD7" s="147"/>
      <c r="BE7" s="147"/>
      <c r="BF7" s="147"/>
      <c r="BG7" s="147"/>
      <c r="BH7" s="147"/>
      <c r="BI7" s="147"/>
      <c r="BJ7" s="147"/>
      <c r="BK7" s="15"/>
      <c r="BL7" s="12"/>
      <c r="BM7" s="16"/>
      <c r="BN7" s="16"/>
      <c r="BO7" s="16"/>
      <c r="BP7" s="15"/>
      <c r="BQ7" s="15"/>
      <c r="BR7" s="15"/>
      <c r="BS7" s="15"/>
      <c r="BT7" s="15"/>
      <c r="BU7" s="15"/>
      <c r="BV7" s="15"/>
      <c r="BW7" s="15"/>
    </row>
    <row r="8" spans="1:79" ht="24" customHeight="1" x14ac:dyDescent="0.25">
      <c r="A8" s="149" t="s">
        <v>155</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7"/>
      <c r="AH8" s="150" t="s">
        <v>163</v>
      </c>
      <c r="AI8" s="150"/>
      <c r="AJ8" s="150"/>
      <c r="AK8" s="150"/>
      <c r="AL8" s="150"/>
      <c r="AM8" s="150"/>
      <c r="AN8" s="150"/>
      <c r="AO8" s="150"/>
      <c r="AP8" s="150"/>
      <c r="AQ8" s="150"/>
      <c r="AR8" s="150"/>
      <c r="AS8" s="150"/>
      <c r="AT8" s="150"/>
      <c r="AU8" s="150"/>
      <c r="AV8" s="150"/>
      <c r="AW8" s="150"/>
      <c r="AX8" s="150"/>
      <c r="AY8" s="150"/>
      <c r="AZ8" s="150"/>
      <c r="BA8" s="150"/>
      <c r="BB8" s="13"/>
      <c r="BC8" s="150" t="s">
        <v>157</v>
      </c>
      <c r="BD8" s="150"/>
      <c r="BE8" s="150"/>
      <c r="BF8" s="150"/>
      <c r="BG8" s="150"/>
      <c r="BH8" s="150"/>
      <c r="BI8" s="150"/>
      <c r="BJ8" s="150"/>
      <c r="BK8" s="21"/>
      <c r="BL8" s="13"/>
      <c r="BM8" s="16"/>
      <c r="BN8" s="16"/>
      <c r="BO8" s="16"/>
      <c r="BP8" s="13"/>
      <c r="BQ8" s="13"/>
      <c r="BR8" s="13"/>
      <c r="BS8" s="13"/>
      <c r="BT8" s="13"/>
      <c r="BU8" s="13"/>
      <c r="BV8" s="13"/>
      <c r="BW8" s="13"/>
    </row>
    <row r="10" spans="1:79" ht="14.25" customHeight="1" x14ac:dyDescent="0.25">
      <c r="A10" s="11" t="s">
        <v>164</v>
      </c>
      <c r="B10" s="147">
        <v>1113121</v>
      </c>
      <c r="C10" s="147"/>
      <c r="D10" s="147"/>
      <c r="E10" s="147"/>
      <c r="F10" s="147"/>
      <c r="G10" s="147"/>
      <c r="H10" s="147"/>
      <c r="I10" s="147"/>
      <c r="J10" s="147"/>
      <c r="K10" s="147"/>
      <c r="L10" s="147"/>
      <c r="N10" s="147">
        <v>3121</v>
      </c>
      <c r="O10" s="147"/>
      <c r="P10" s="147"/>
      <c r="Q10" s="147"/>
      <c r="R10" s="147"/>
      <c r="S10" s="147"/>
      <c r="T10" s="147"/>
      <c r="U10" s="147"/>
      <c r="V10" s="147"/>
      <c r="W10" s="147"/>
      <c r="X10" s="147"/>
      <c r="Y10" s="147"/>
      <c r="Z10" s="15"/>
      <c r="AA10" s="147">
        <v>1040</v>
      </c>
      <c r="AB10" s="147"/>
      <c r="AC10" s="147"/>
      <c r="AD10" s="147"/>
      <c r="AE10" s="147"/>
      <c r="AF10" s="147"/>
      <c r="AG10" s="147"/>
      <c r="AH10" s="147"/>
      <c r="AI10" s="147"/>
      <c r="AJ10" s="15"/>
      <c r="AK10" s="152" t="s">
        <v>281</v>
      </c>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20"/>
      <c r="BL10" s="148" t="s">
        <v>243</v>
      </c>
      <c r="BM10" s="147"/>
      <c r="BN10" s="147"/>
      <c r="BO10" s="147"/>
      <c r="BP10" s="147"/>
      <c r="BQ10" s="147"/>
      <c r="BR10" s="147"/>
      <c r="BS10" s="147"/>
      <c r="BT10" s="15"/>
      <c r="BU10" s="15"/>
      <c r="BV10" s="15"/>
      <c r="BW10" s="15"/>
      <c r="BX10" s="15"/>
      <c r="BY10" s="15"/>
      <c r="BZ10" s="15"/>
      <c r="CA10" s="15"/>
    </row>
    <row r="11" spans="1:79" ht="25.5" customHeight="1" x14ac:dyDescent="0.25">
      <c r="B11" s="150" t="s">
        <v>165</v>
      </c>
      <c r="C11" s="150"/>
      <c r="D11" s="150"/>
      <c r="E11" s="150"/>
      <c r="F11" s="150"/>
      <c r="G11" s="150"/>
      <c r="H11" s="150"/>
      <c r="I11" s="150"/>
      <c r="J11" s="150"/>
      <c r="K11" s="150"/>
      <c r="L11" s="150"/>
      <c r="N11" s="150" t="s">
        <v>167</v>
      </c>
      <c r="O11" s="150"/>
      <c r="P11" s="150"/>
      <c r="Q11" s="150"/>
      <c r="R11" s="150"/>
      <c r="S11" s="150"/>
      <c r="T11" s="150"/>
      <c r="U11" s="150"/>
      <c r="V11" s="150"/>
      <c r="W11" s="150"/>
      <c r="X11" s="150"/>
      <c r="Y11" s="150"/>
      <c r="Z11" s="13"/>
      <c r="AA11" s="153" t="s">
        <v>168</v>
      </c>
      <c r="AB11" s="153"/>
      <c r="AC11" s="153"/>
      <c r="AD11" s="153"/>
      <c r="AE11" s="153"/>
      <c r="AF11" s="153"/>
      <c r="AG11" s="153"/>
      <c r="AH11" s="153"/>
      <c r="AI11" s="153"/>
      <c r="AJ11" s="13"/>
      <c r="AK11" s="154" t="s">
        <v>166</v>
      </c>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9"/>
      <c r="BL11" s="150" t="s">
        <v>158</v>
      </c>
      <c r="BM11" s="150"/>
      <c r="BN11" s="150"/>
      <c r="BO11" s="150"/>
      <c r="BP11" s="150"/>
      <c r="BQ11" s="150"/>
      <c r="BR11" s="150"/>
      <c r="BS11" s="150"/>
      <c r="BT11" s="13"/>
      <c r="BU11" s="13"/>
      <c r="BV11" s="13"/>
      <c r="BW11" s="13"/>
      <c r="BX11" s="13"/>
      <c r="BY11" s="13"/>
      <c r="BZ11" s="13"/>
      <c r="CA11" s="13"/>
    </row>
    <row r="13" spans="1:79" ht="14.25" customHeight="1" x14ac:dyDescent="0.25">
      <c r="A13" s="94" t="s">
        <v>269</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row>
    <row r="14" spans="1:79" ht="14.25" customHeight="1" x14ac:dyDescent="0.25">
      <c r="A14" s="94" t="s">
        <v>148</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row>
    <row r="15" spans="1:79" ht="15" customHeight="1" x14ac:dyDescent="0.25">
      <c r="A15" s="143" t="s">
        <v>235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151" t="s">
        <v>149</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row>
    <row r="18" spans="1:79" ht="15" customHeight="1" x14ac:dyDescent="0.25">
      <c r="A18" s="143" t="s">
        <v>236</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94" t="s">
        <v>150</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row>
    <row r="21" spans="1:79" ht="28" customHeight="1" x14ac:dyDescent="0.25">
      <c r="A21" s="143" t="s">
        <v>290</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94" t="s">
        <v>151</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row>
    <row r="24" spans="1:79" ht="14.25" customHeight="1" x14ac:dyDescent="0.25">
      <c r="A24" s="139" t="s">
        <v>254</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row>
    <row r="25" spans="1:79" ht="15" customHeight="1" x14ac:dyDescent="0.25">
      <c r="A25" s="95" t="s">
        <v>244</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row>
    <row r="26" spans="1:79" ht="23.15" customHeight="1" x14ac:dyDescent="0.25">
      <c r="A26" s="107" t="s">
        <v>2</v>
      </c>
      <c r="B26" s="108"/>
      <c r="C26" s="108"/>
      <c r="D26" s="109"/>
      <c r="E26" s="107" t="s">
        <v>19</v>
      </c>
      <c r="F26" s="108"/>
      <c r="G26" s="108"/>
      <c r="H26" s="108"/>
      <c r="I26" s="108"/>
      <c r="J26" s="108"/>
      <c r="K26" s="108"/>
      <c r="L26" s="108"/>
      <c r="M26" s="108"/>
      <c r="N26" s="108"/>
      <c r="O26" s="108"/>
      <c r="P26" s="108"/>
      <c r="Q26" s="108"/>
      <c r="R26" s="108"/>
      <c r="S26" s="108"/>
      <c r="T26" s="108"/>
      <c r="U26" s="50" t="s">
        <v>245</v>
      </c>
      <c r="V26" s="50"/>
      <c r="W26" s="50"/>
      <c r="X26" s="50"/>
      <c r="Y26" s="50"/>
      <c r="Z26" s="50"/>
      <c r="AA26" s="50"/>
      <c r="AB26" s="50"/>
      <c r="AC26" s="50"/>
      <c r="AD26" s="50"/>
      <c r="AE26" s="50"/>
      <c r="AF26" s="50"/>
      <c r="AG26" s="50"/>
      <c r="AH26" s="50"/>
      <c r="AI26" s="50"/>
      <c r="AJ26" s="50"/>
      <c r="AK26" s="50"/>
      <c r="AL26" s="50"/>
      <c r="AM26" s="50"/>
      <c r="AN26" s="50" t="s">
        <v>248</v>
      </c>
      <c r="AO26" s="50"/>
      <c r="AP26" s="50"/>
      <c r="AQ26" s="50"/>
      <c r="AR26" s="50"/>
      <c r="AS26" s="50"/>
      <c r="AT26" s="50"/>
      <c r="AU26" s="50"/>
      <c r="AV26" s="50"/>
      <c r="AW26" s="50"/>
      <c r="AX26" s="50"/>
      <c r="AY26" s="50"/>
      <c r="AZ26" s="50"/>
      <c r="BA26" s="50"/>
      <c r="BB26" s="50"/>
      <c r="BC26" s="50"/>
      <c r="BD26" s="50"/>
      <c r="BE26" s="50"/>
      <c r="BF26" s="50"/>
      <c r="BG26" s="50" t="s">
        <v>255</v>
      </c>
      <c r="BH26" s="50"/>
      <c r="BI26" s="50"/>
      <c r="BJ26" s="50"/>
      <c r="BK26" s="50"/>
      <c r="BL26" s="50"/>
      <c r="BM26" s="50"/>
      <c r="BN26" s="50"/>
      <c r="BO26" s="50"/>
      <c r="BP26" s="50"/>
      <c r="BQ26" s="50"/>
      <c r="BR26" s="50"/>
      <c r="BS26" s="50"/>
      <c r="BT26" s="50"/>
      <c r="BU26" s="50"/>
      <c r="BV26" s="50"/>
      <c r="BW26" s="50"/>
      <c r="BX26" s="50"/>
      <c r="BY26" s="50"/>
    </row>
    <row r="27" spans="1:79" ht="54.75" customHeight="1" x14ac:dyDescent="0.25">
      <c r="A27" s="110"/>
      <c r="B27" s="111"/>
      <c r="C27" s="111"/>
      <c r="D27" s="112"/>
      <c r="E27" s="110"/>
      <c r="F27" s="111"/>
      <c r="G27" s="111"/>
      <c r="H27" s="111"/>
      <c r="I27" s="111"/>
      <c r="J27" s="111"/>
      <c r="K27" s="111"/>
      <c r="L27" s="111"/>
      <c r="M27" s="111"/>
      <c r="N27" s="111"/>
      <c r="O27" s="111"/>
      <c r="P27" s="111"/>
      <c r="Q27" s="111"/>
      <c r="R27" s="111"/>
      <c r="S27" s="111"/>
      <c r="T27" s="111"/>
      <c r="U27" s="78" t="s">
        <v>4</v>
      </c>
      <c r="V27" s="79"/>
      <c r="W27" s="79"/>
      <c r="X27" s="79"/>
      <c r="Y27" s="80"/>
      <c r="Z27" s="78" t="s">
        <v>3</v>
      </c>
      <c r="AA27" s="79"/>
      <c r="AB27" s="79"/>
      <c r="AC27" s="79"/>
      <c r="AD27" s="80"/>
      <c r="AE27" s="63" t="s">
        <v>116</v>
      </c>
      <c r="AF27" s="125"/>
      <c r="AG27" s="125"/>
      <c r="AH27" s="126"/>
      <c r="AI27" s="78" t="s">
        <v>5</v>
      </c>
      <c r="AJ27" s="79"/>
      <c r="AK27" s="79"/>
      <c r="AL27" s="79"/>
      <c r="AM27" s="80"/>
      <c r="AN27" s="78" t="s">
        <v>4</v>
      </c>
      <c r="AO27" s="79"/>
      <c r="AP27" s="79"/>
      <c r="AQ27" s="79"/>
      <c r="AR27" s="80"/>
      <c r="AS27" s="78" t="s">
        <v>3</v>
      </c>
      <c r="AT27" s="79"/>
      <c r="AU27" s="79"/>
      <c r="AV27" s="79"/>
      <c r="AW27" s="80"/>
      <c r="AX27" s="63" t="s">
        <v>116</v>
      </c>
      <c r="AY27" s="125"/>
      <c r="AZ27" s="125"/>
      <c r="BA27" s="126"/>
      <c r="BB27" s="78" t="s">
        <v>96</v>
      </c>
      <c r="BC27" s="79"/>
      <c r="BD27" s="79"/>
      <c r="BE27" s="79"/>
      <c r="BF27" s="80"/>
      <c r="BG27" s="78" t="s">
        <v>4</v>
      </c>
      <c r="BH27" s="79"/>
      <c r="BI27" s="79"/>
      <c r="BJ27" s="79"/>
      <c r="BK27" s="80"/>
      <c r="BL27" s="78" t="s">
        <v>3</v>
      </c>
      <c r="BM27" s="79"/>
      <c r="BN27" s="79"/>
      <c r="BO27" s="79"/>
      <c r="BP27" s="80"/>
      <c r="BQ27" s="63" t="s">
        <v>116</v>
      </c>
      <c r="BR27" s="125"/>
      <c r="BS27" s="125"/>
      <c r="BT27" s="126"/>
      <c r="BU27" s="78" t="s">
        <v>97</v>
      </c>
      <c r="BV27" s="79"/>
      <c r="BW27" s="79"/>
      <c r="BX27" s="79"/>
      <c r="BY27" s="80"/>
    </row>
    <row r="28" spans="1:79" ht="15" customHeight="1" x14ac:dyDescent="0.25">
      <c r="A28" s="78">
        <v>1</v>
      </c>
      <c r="B28" s="79"/>
      <c r="C28" s="79"/>
      <c r="D28" s="80"/>
      <c r="E28" s="78">
        <v>2</v>
      </c>
      <c r="F28" s="79"/>
      <c r="G28" s="79"/>
      <c r="H28" s="79"/>
      <c r="I28" s="79"/>
      <c r="J28" s="79"/>
      <c r="K28" s="79"/>
      <c r="L28" s="79"/>
      <c r="M28" s="79"/>
      <c r="N28" s="79"/>
      <c r="O28" s="79"/>
      <c r="P28" s="79"/>
      <c r="Q28" s="79"/>
      <c r="R28" s="79"/>
      <c r="S28" s="79"/>
      <c r="T28" s="79"/>
      <c r="U28" s="78">
        <v>3</v>
      </c>
      <c r="V28" s="79"/>
      <c r="W28" s="79"/>
      <c r="X28" s="79"/>
      <c r="Y28" s="80"/>
      <c r="Z28" s="78">
        <v>4</v>
      </c>
      <c r="AA28" s="79"/>
      <c r="AB28" s="79"/>
      <c r="AC28" s="79"/>
      <c r="AD28" s="80"/>
      <c r="AE28" s="78">
        <v>5</v>
      </c>
      <c r="AF28" s="79"/>
      <c r="AG28" s="79"/>
      <c r="AH28" s="80"/>
      <c r="AI28" s="78">
        <v>6</v>
      </c>
      <c r="AJ28" s="79"/>
      <c r="AK28" s="79"/>
      <c r="AL28" s="79"/>
      <c r="AM28" s="80"/>
      <c r="AN28" s="78">
        <v>7</v>
      </c>
      <c r="AO28" s="79"/>
      <c r="AP28" s="79"/>
      <c r="AQ28" s="79"/>
      <c r="AR28" s="80"/>
      <c r="AS28" s="78">
        <v>8</v>
      </c>
      <c r="AT28" s="79"/>
      <c r="AU28" s="79"/>
      <c r="AV28" s="79"/>
      <c r="AW28" s="80"/>
      <c r="AX28" s="78">
        <v>9</v>
      </c>
      <c r="AY28" s="79"/>
      <c r="AZ28" s="79"/>
      <c r="BA28" s="80"/>
      <c r="BB28" s="78">
        <v>10</v>
      </c>
      <c r="BC28" s="79"/>
      <c r="BD28" s="79"/>
      <c r="BE28" s="79"/>
      <c r="BF28" s="80"/>
      <c r="BG28" s="78">
        <v>11</v>
      </c>
      <c r="BH28" s="79"/>
      <c r="BI28" s="79"/>
      <c r="BJ28" s="79"/>
      <c r="BK28" s="80"/>
      <c r="BL28" s="78">
        <v>12</v>
      </c>
      <c r="BM28" s="79"/>
      <c r="BN28" s="79"/>
      <c r="BO28" s="79"/>
      <c r="BP28" s="80"/>
      <c r="BQ28" s="78">
        <v>13</v>
      </c>
      <c r="BR28" s="79"/>
      <c r="BS28" s="79"/>
      <c r="BT28" s="80"/>
      <c r="BU28" s="78">
        <v>14</v>
      </c>
      <c r="BV28" s="79"/>
      <c r="BW28" s="79"/>
      <c r="BX28" s="79"/>
      <c r="BY28" s="80"/>
    </row>
    <row r="29" spans="1:79" ht="13.5" hidden="1" customHeight="1" x14ac:dyDescent="0.25">
      <c r="A29" s="71" t="s">
        <v>56</v>
      </c>
      <c r="B29" s="72"/>
      <c r="C29" s="72"/>
      <c r="D29" s="118"/>
      <c r="E29" s="71" t="s">
        <v>57</v>
      </c>
      <c r="F29" s="72"/>
      <c r="G29" s="72"/>
      <c r="H29" s="72"/>
      <c r="I29" s="72"/>
      <c r="J29" s="72"/>
      <c r="K29" s="72"/>
      <c r="L29" s="72"/>
      <c r="M29" s="72"/>
      <c r="N29" s="72"/>
      <c r="O29" s="72"/>
      <c r="P29" s="72"/>
      <c r="Q29" s="72"/>
      <c r="R29" s="72"/>
      <c r="S29" s="72"/>
      <c r="T29" s="72"/>
      <c r="U29" s="140" t="s">
        <v>65</v>
      </c>
      <c r="V29" s="141"/>
      <c r="W29" s="141"/>
      <c r="X29" s="141"/>
      <c r="Y29" s="142"/>
      <c r="Z29" s="140" t="s">
        <v>66</v>
      </c>
      <c r="AA29" s="141"/>
      <c r="AB29" s="141"/>
      <c r="AC29" s="141"/>
      <c r="AD29" s="142"/>
      <c r="AE29" s="71" t="s">
        <v>91</v>
      </c>
      <c r="AF29" s="72"/>
      <c r="AG29" s="72"/>
      <c r="AH29" s="118"/>
      <c r="AI29" s="122" t="s">
        <v>170</v>
      </c>
      <c r="AJ29" s="123"/>
      <c r="AK29" s="123"/>
      <c r="AL29" s="123"/>
      <c r="AM29" s="124"/>
      <c r="AN29" s="71" t="s">
        <v>67</v>
      </c>
      <c r="AO29" s="72"/>
      <c r="AP29" s="72"/>
      <c r="AQ29" s="72"/>
      <c r="AR29" s="118"/>
      <c r="AS29" s="71" t="s">
        <v>68</v>
      </c>
      <c r="AT29" s="72"/>
      <c r="AU29" s="72"/>
      <c r="AV29" s="72"/>
      <c r="AW29" s="118"/>
      <c r="AX29" s="71" t="s">
        <v>92</v>
      </c>
      <c r="AY29" s="72"/>
      <c r="AZ29" s="72"/>
      <c r="BA29" s="118"/>
      <c r="BB29" s="122" t="s">
        <v>170</v>
      </c>
      <c r="BC29" s="123"/>
      <c r="BD29" s="123"/>
      <c r="BE29" s="123"/>
      <c r="BF29" s="124"/>
      <c r="BG29" s="71" t="s">
        <v>58</v>
      </c>
      <c r="BH29" s="72"/>
      <c r="BI29" s="72"/>
      <c r="BJ29" s="72"/>
      <c r="BK29" s="118"/>
      <c r="BL29" s="71" t="s">
        <v>59</v>
      </c>
      <c r="BM29" s="72"/>
      <c r="BN29" s="72"/>
      <c r="BO29" s="72"/>
      <c r="BP29" s="118"/>
      <c r="BQ29" s="71" t="s">
        <v>93</v>
      </c>
      <c r="BR29" s="72"/>
      <c r="BS29" s="72"/>
      <c r="BT29" s="118"/>
      <c r="BU29" s="122" t="s">
        <v>170</v>
      </c>
      <c r="BV29" s="123"/>
      <c r="BW29" s="123"/>
      <c r="BX29" s="123"/>
      <c r="BY29" s="124"/>
      <c r="CA29" t="s">
        <v>21</v>
      </c>
    </row>
    <row r="30" spans="1:79" s="26" customFormat="1" ht="19" customHeight="1" x14ac:dyDescent="0.25">
      <c r="A30" s="53"/>
      <c r="B30" s="54"/>
      <c r="C30" s="54"/>
      <c r="D30" s="64"/>
      <c r="E30" s="38" t="s">
        <v>172</v>
      </c>
      <c r="F30" s="39"/>
      <c r="G30" s="39"/>
      <c r="H30" s="39"/>
      <c r="I30" s="39"/>
      <c r="J30" s="39"/>
      <c r="K30" s="39"/>
      <c r="L30" s="39"/>
      <c r="M30" s="39"/>
      <c r="N30" s="39"/>
      <c r="O30" s="39"/>
      <c r="P30" s="39"/>
      <c r="Q30" s="39"/>
      <c r="R30" s="39"/>
      <c r="S30" s="39"/>
      <c r="T30" s="40"/>
      <c r="U30" s="69">
        <v>4242952</v>
      </c>
      <c r="V30" s="69"/>
      <c r="W30" s="69"/>
      <c r="X30" s="69"/>
      <c r="Y30" s="69"/>
      <c r="Z30" s="69" t="s">
        <v>173</v>
      </c>
      <c r="AA30" s="69"/>
      <c r="AB30" s="69"/>
      <c r="AC30" s="69"/>
      <c r="AD30" s="69"/>
      <c r="AE30" s="81" t="s">
        <v>173</v>
      </c>
      <c r="AF30" s="82"/>
      <c r="AG30" s="82"/>
      <c r="AH30" s="83"/>
      <c r="AI30" s="81">
        <f>IF(ISNUMBER(U30),U30,0)+IF(ISNUMBER(Z30),Z30,0)</f>
        <v>4242952</v>
      </c>
      <c r="AJ30" s="82"/>
      <c r="AK30" s="82"/>
      <c r="AL30" s="82"/>
      <c r="AM30" s="83"/>
      <c r="AN30" s="81">
        <v>5351111</v>
      </c>
      <c r="AO30" s="82"/>
      <c r="AP30" s="82"/>
      <c r="AQ30" s="82"/>
      <c r="AR30" s="83"/>
      <c r="AS30" s="81" t="s">
        <v>173</v>
      </c>
      <c r="AT30" s="82"/>
      <c r="AU30" s="82"/>
      <c r="AV30" s="82"/>
      <c r="AW30" s="83"/>
      <c r="AX30" s="81" t="s">
        <v>173</v>
      </c>
      <c r="AY30" s="82"/>
      <c r="AZ30" s="82"/>
      <c r="BA30" s="83"/>
      <c r="BB30" s="81">
        <f>IF(ISNUMBER(AN30),AN30,0)+IF(ISNUMBER(AS30),AS30,0)</f>
        <v>5351111</v>
      </c>
      <c r="BC30" s="82"/>
      <c r="BD30" s="82"/>
      <c r="BE30" s="82"/>
      <c r="BF30" s="83"/>
      <c r="BG30" s="81">
        <v>6040461</v>
      </c>
      <c r="BH30" s="82"/>
      <c r="BI30" s="82"/>
      <c r="BJ30" s="82"/>
      <c r="BK30" s="83"/>
      <c r="BL30" s="81" t="s">
        <v>173</v>
      </c>
      <c r="BM30" s="82"/>
      <c r="BN30" s="82"/>
      <c r="BO30" s="82"/>
      <c r="BP30" s="83"/>
      <c r="BQ30" s="81" t="s">
        <v>173</v>
      </c>
      <c r="BR30" s="82"/>
      <c r="BS30" s="82"/>
      <c r="BT30" s="83"/>
      <c r="BU30" s="81">
        <f>IF(ISNUMBER(BG30),BG30,0)+IF(ISNUMBER(BL30),BL30,0)</f>
        <v>6040461</v>
      </c>
      <c r="BV30" s="82"/>
      <c r="BW30" s="82"/>
      <c r="BX30" s="82"/>
      <c r="BY30" s="83"/>
      <c r="CA30" s="26" t="s">
        <v>22</v>
      </c>
    </row>
    <row r="31" spans="1:79" s="26" customFormat="1" ht="34.5" customHeight="1" x14ac:dyDescent="0.25">
      <c r="A31" s="53"/>
      <c r="B31" s="54"/>
      <c r="C31" s="54"/>
      <c r="D31" s="64"/>
      <c r="E31" s="38" t="s">
        <v>174</v>
      </c>
      <c r="F31" s="39"/>
      <c r="G31" s="39"/>
      <c r="H31" s="39"/>
      <c r="I31" s="39"/>
      <c r="J31" s="39"/>
      <c r="K31" s="39"/>
      <c r="L31" s="39"/>
      <c r="M31" s="39"/>
      <c r="N31" s="39"/>
      <c r="O31" s="39"/>
      <c r="P31" s="39"/>
      <c r="Q31" s="39"/>
      <c r="R31" s="39"/>
      <c r="S31" s="39"/>
      <c r="T31" s="40"/>
      <c r="U31" s="69" t="s">
        <v>173</v>
      </c>
      <c r="V31" s="69"/>
      <c r="W31" s="69"/>
      <c r="X31" s="69"/>
      <c r="Y31" s="69"/>
      <c r="Z31" s="69">
        <v>719800</v>
      </c>
      <c r="AA31" s="69"/>
      <c r="AB31" s="69"/>
      <c r="AC31" s="69"/>
      <c r="AD31" s="69"/>
      <c r="AE31" s="81">
        <v>55000</v>
      </c>
      <c r="AF31" s="82"/>
      <c r="AG31" s="82"/>
      <c r="AH31" s="83"/>
      <c r="AI31" s="81">
        <f>IF(ISNUMBER(U31),U31,0)+IF(ISNUMBER(Z31),Z31,0)</f>
        <v>719800</v>
      </c>
      <c r="AJ31" s="82"/>
      <c r="AK31" s="82"/>
      <c r="AL31" s="82"/>
      <c r="AM31" s="83"/>
      <c r="AN31" s="81" t="s">
        <v>173</v>
      </c>
      <c r="AO31" s="82"/>
      <c r="AP31" s="82"/>
      <c r="AQ31" s="82"/>
      <c r="AR31" s="83"/>
      <c r="AS31" s="81">
        <v>0</v>
      </c>
      <c r="AT31" s="82"/>
      <c r="AU31" s="82"/>
      <c r="AV31" s="82"/>
      <c r="AW31" s="83"/>
      <c r="AX31" s="81">
        <v>0</v>
      </c>
      <c r="AY31" s="82"/>
      <c r="AZ31" s="82"/>
      <c r="BA31" s="83"/>
      <c r="BB31" s="81">
        <f>IF(ISNUMBER(AN31),AN31,0)+IF(ISNUMBER(AS31),AS31,0)</f>
        <v>0</v>
      </c>
      <c r="BC31" s="82"/>
      <c r="BD31" s="82"/>
      <c r="BE31" s="82"/>
      <c r="BF31" s="83"/>
      <c r="BG31" s="81" t="s">
        <v>173</v>
      </c>
      <c r="BH31" s="82"/>
      <c r="BI31" s="82"/>
      <c r="BJ31" s="82"/>
      <c r="BK31" s="83"/>
      <c r="BL31" s="81">
        <v>0</v>
      </c>
      <c r="BM31" s="82"/>
      <c r="BN31" s="82"/>
      <c r="BO31" s="82"/>
      <c r="BP31" s="83"/>
      <c r="BQ31" s="81">
        <v>0</v>
      </c>
      <c r="BR31" s="82"/>
      <c r="BS31" s="82"/>
      <c r="BT31" s="83"/>
      <c r="BU31" s="81">
        <f>IF(ISNUMBER(BG31),BG31,0)+IF(ISNUMBER(BL31),BL31,0)</f>
        <v>0</v>
      </c>
      <c r="BV31" s="82"/>
      <c r="BW31" s="82"/>
      <c r="BX31" s="82"/>
      <c r="BY31" s="83"/>
    </row>
    <row r="32" spans="1:79" s="26" customFormat="1" ht="75" customHeight="1" x14ac:dyDescent="0.25">
      <c r="A32" s="53">
        <v>25020200</v>
      </c>
      <c r="B32" s="54"/>
      <c r="C32" s="54"/>
      <c r="D32" s="64"/>
      <c r="E32" s="38" t="s">
        <v>175</v>
      </c>
      <c r="F32" s="39"/>
      <c r="G32" s="39"/>
      <c r="H32" s="39"/>
      <c r="I32" s="39"/>
      <c r="J32" s="39"/>
      <c r="K32" s="39"/>
      <c r="L32" s="39"/>
      <c r="M32" s="39"/>
      <c r="N32" s="39"/>
      <c r="O32" s="39"/>
      <c r="P32" s="39"/>
      <c r="Q32" s="39"/>
      <c r="R32" s="39"/>
      <c r="S32" s="39"/>
      <c r="T32" s="40"/>
      <c r="U32" s="69" t="s">
        <v>173</v>
      </c>
      <c r="V32" s="69"/>
      <c r="W32" s="69"/>
      <c r="X32" s="69"/>
      <c r="Y32" s="69"/>
      <c r="Z32" s="69">
        <v>719800</v>
      </c>
      <c r="AA32" s="69"/>
      <c r="AB32" s="69"/>
      <c r="AC32" s="69"/>
      <c r="AD32" s="69"/>
      <c r="AE32" s="81">
        <v>55000</v>
      </c>
      <c r="AF32" s="82"/>
      <c r="AG32" s="82"/>
      <c r="AH32" s="83"/>
      <c r="AI32" s="81">
        <f>IF(ISNUMBER(U32),U32,0)+IF(ISNUMBER(Z32),Z32,0)</f>
        <v>719800</v>
      </c>
      <c r="AJ32" s="82"/>
      <c r="AK32" s="82"/>
      <c r="AL32" s="82"/>
      <c r="AM32" s="83"/>
      <c r="AN32" s="81" t="s">
        <v>173</v>
      </c>
      <c r="AO32" s="82"/>
      <c r="AP32" s="82"/>
      <c r="AQ32" s="82"/>
      <c r="AR32" s="83"/>
      <c r="AS32" s="81">
        <v>0</v>
      </c>
      <c r="AT32" s="82"/>
      <c r="AU32" s="82"/>
      <c r="AV32" s="82"/>
      <c r="AW32" s="83"/>
      <c r="AX32" s="81">
        <v>0</v>
      </c>
      <c r="AY32" s="82"/>
      <c r="AZ32" s="82"/>
      <c r="BA32" s="83"/>
      <c r="BB32" s="81">
        <f>IF(ISNUMBER(AN32),AN32,0)+IF(ISNUMBER(AS32),AS32,0)</f>
        <v>0</v>
      </c>
      <c r="BC32" s="82"/>
      <c r="BD32" s="82"/>
      <c r="BE32" s="82"/>
      <c r="BF32" s="83"/>
      <c r="BG32" s="81" t="s">
        <v>173</v>
      </c>
      <c r="BH32" s="82"/>
      <c r="BI32" s="82"/>
      <c r="BJ32" s="82"/>
      <c r="BK32" s="83"/>
      <c r="BL32" s="81">
        <v>0</v>
      </c>
      <c r="BM32" s="82"/>
      <c r="BN32" s="82"/>
      <c r="BO32" s="82"/>
      <c r="BP32" s="83"/>
      <c r="BQ32" s="81">
        <v>0</v>
      </c>
      <c r="BR32" s="82"/>
      <c r="BS32" s="82"/>
      <c r="BT32" s="83"/>
      <c r="BU32" s="81">
        <f>IF(ISNUMBER(BG32),BG32,0)+IF(ISNUMBER(BL32),BL32,0)</f>
        <v>0</v>
      </c>
      <c r="BV32" s="82"/>
      <c r="BW32" s="82"/>
      <c r="BX32" s="82"/>
      <c r="BY32" s="83"/>
    </row>
    <row r="33" spans="1:79" s="6" customFormat="1" ht="12.75" customHeight="1" x14ac:dyDescent="0.25">
      <c r="A33" s="55"/>
      <c r="B33" s="56"/>
      <c r="C33" s="56"/>
      <c r="D33" s="68"/>
      <c r="E33" s="33" t="s">
        <v>147</v>
      </c>
      <c r="F33" s="34"/>
      <c r="G33" s="34"/>
      <c r="H33" s="34"/>
      <c r="I33" s="34"/>
      <c r="J33" s="34"/>
      <c r="K33" s="34"/>
      <c r="L33" s="34"/>
      <c r="M33" s="34"/>
      <c r="N33" s="34"/>
      <c r="O33" s="34"/>
      <c r="P33" s="34"/>
      <c r="Q33" s="34"/>
      <c r="R33" s="34"/>
      <c r="S33" s="34"/>
      <c r="T33" s="35"/>
      <c r="U33" s="49">
        <v>4242952</v>
      </c>
      <c r="V33" s="49"/>
      <c r="W33" s="49"/>
      <c r="X33" s="49"/>
      <c r="Y33" s="49"/>
      <c r="Z33" s="49">
        <v>719800</v>
      </c>
      <c r="AA33" s="49"/>
      <c r="AB33" s="49"/>
      <c r="AC33" s="49"/>
      <c r="AD33" s="49"/>
      <c r="AE33" s="73">
        <v>55000</v>
      </c>
      <c r="AF33" s="74"/>
      <c r="AG33" s="74"/>
      <c r="AH33" s="75"/>
      <c r="AI33" s="73">
        <f>IF(ISNUMBER(U33),U33,0)+IF(ISNUMBER(Z33),Z33,0)</f>
        <v>4962752</v>
      </c>
      <c r="AJ33" s="74"/>
      <c r="AK33" s="74"/>
      <c r="AL33" s="74"/>
      <c r="AM33" s="75"/>
      <c r="AN33" s="73">
        <v>5351111</v>
      </c>
      <c r="AO33" s="74"/>
      <c r="AP33" s="74"/>
      <c r="AQ33" s="74"/>
      <c r="AR33" s="75"/>
      <c r="AS33" s="73">
        <v>0</v>
      </c>
      <c r="AT33" s="74"/>
      <c r="AU33" s="74"/>
      <c r="AV33" s="74"/>
      <c r="AW33" s="75"/>
      <c r="AX33" s="73">
        <v>0</v>
      </c>
      <c r="AY33" s="74"/>
      <c r="AZ33" s="74"/>
      <c r="BA33" s="75"/>
      <c r="BB33" s="73">
        <f>IF(ISNUMBER(AN33),AN33,0)+IF(ISNUMBER(AS33),AS33,0)</f>
        <v>5351111</v>
      </c>
      <c r="BC33" s="74"/>
      <c r="BD33" s="74"/>
      <c r="BE33" s="74"/>
      <c r="BF33" s="75"/>
      <c r="BG33" s="73">
        <v>6040461</v>
      </c>
      <c r="BH33" s="74"/>
      <c r="BI33" s="74"/>
      <c r="BJ33" s="74"/>
      <c r="BK33" s="75"/>
      <c r="BL33" s="73">
        <v>0</v>
      </c>
      <c r="BM33" s="74"/>
      <c r="BN33" s="74"/>
      <c r="BO33" s="74"/>
      <c r="BP33" s="75"/>
      <c r="BQ33" s="73">
        <v>0</v>
      </c>
      <c r="BR33" s="74"/>
      <c r="BS33" s="74"/>
      <c r="BT33" s="75"/>
      <c r="BU33" s="73">
        <f>IF(ISNUMBER(BG33),BG33,0)+IF(ISNUMBER(BL33),BL33,0)</f>
        <v>6040461</v>
      </c>
      <c r="BV33" s="74"/>
      <c r="BW33" s="74"/>
      <c r="BX33" s="74"/>
      <c r="BY33" s="75"/>
    </row>
    <row r="35" spans="1:79" ht="14.25" customHeight="1" x14ac:dyDescent="0.25">
      <c r="A35" s="139" t="s">
        <v>270</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row>
    <row r="36" spans="1:79" ht="15" customHeight="1" x14ac:dyDescent="0.25">
      <c r="A36" s="105" t="s">
        <v>244</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row>
    <row r="37" spans="1:79" ht="22.5" customHeight="1" x14ac:dyDescent="0.25">
      <c r="A37" s="107" t="s">
        <v>2</v>
      </c>
      <c r="B37" s="108"/>
      <c r="C37" s="108"/>
      <c r="D37" s="109"/>
      <c r="E37" s="107" t="s">
        <v>19</v>
      </c>
      <c r="F37" s="108"/>
      <c r="G37" s="108"/>
      <c r="H37" s="108"/>
      <c r="I37" s="108"/>
      <c r="J37" s="108"/>
      <c r="K37" s="108"/>
      <c r="L37" s="108"/>
      <c r="M37" s="108"/>
      <c r="N37" s="108"/>
      <c r="O37" s="108"/>
      <c r="P37" s="108"/>
      <c r="Q37" s="108"/>
      <c r="R37" s="108"/>
      <c r="S37" s="108"/>
      <c r="T37" s="108"/>
      <c r="U37" s="108"/>
      <c r="V37" s="108"/>
      <c r="W37" s="109"/>
      <c r="X37" s="78" t="s">
        <v>266</v>
      </c>
      <c r="Y37" s="79"/>
      <c r="Z37" s="79"/>
      <c r="AA37" s="79"/>
      <c r="AB37" s="79"/>
      <c r="AC37" s="79"/>
      <c r="AD37" s="79"/>
      <c r="AE37" s="79"/>
      <c r="AF37" s="79"/>
      <c r="AG37" s="79"/>
      <c r="AH37" s="79"/>
      <c r="AI37" s="79"/>
      <c r="AJ37" s="79"/>
      <c r="AK37" s="79"/>
      <c r="AL37" s="79"/>
      <c r="AM37" s="79"/>
      <c r="AN37" s="79"/>
      <c r="AO37" s="79"/>
      <c r="AP37" s="79"/>
      <c r="AQ37" s="80"/>
      <c r="AR37" s="50" t="s">
        <v>271</v>
      </c>
      <c r="AS37" s="50"/>
      <c r="AT37" s="50"/>
      <c r="AU37" s="50"/>
      <c r="AV37" s="50"/>
      <c r="AW37" s="50"/>
      <c r="AX37" s="50"/>
      <c r="AY37" s="50"/>
      <c r="AZ37" s="50"/>
      <c r="BA37" s="50"/>
      <c r="BB37" s="50"/>
      <c r="BC37" s="50"/>
      <c r="BD37" s="50"/>
      <c r="BE37" s="50"/>
      <c r="BF37" s="50"/>
      <c r="BG37" s="50"/>
      <c r="BH37" s="50"/>
      <c r="BI37" s="50"/>
      <c r="BJ37" s="50"/>
      <c r="BK37" s="50"/>
    </row>
    <row r="38" spans="1:79" ht="36" customHeight="1" x14ac:dyDescent="0.25">
      <c r="A38" s="110"/>
      <c r="B38" s="111"/>
      <c r="C38" s="111"/>
      <c r="D38" s="112"/>
      <c r="E38" s="110"/>
      <c r="F38" s="111"/>
      <c r="G38" s="111"/>
      <c r="H38" s="111"/>
      <c r="I38" s="111"/>
      <c r="J38" s="111"/>
      <c r="K38" s="111"/>
      <c r="L38" s="111"/>
      <c r="M38" s="111"/>
      <c r="N38" s="111"/>
      <c r="O38" s="111"/>
      <c r="P38" s="111"/>
      <c r="Q38" s="111"/>
      <c r="R38" s="111"/>
      <c r="S38" s="111"/>
      <c r="T38" s="111"/>
      <c r="U38" s="111"/>
      <c r="V38" s="111"/>
      <c r="W38" s="112"/>
      <c r="X38" s="50" t="s">
        <v>4</v>
      </c>
      <c r="Y38" s="50"/>
      <c r="Z38" s="50"/>
      <c r="AA38" s="50"/>
      <c r="AB38" s="50"/>
      <c r="AC38" s="50" t="s">
        <v>3</v>
      </c>
      <c r="AD38" s="50"/>
      <c r="AE38" s="50"/>
      <c r="AF38" s="50"/>
      <c r="AG38" s="50"/>
      <c r="AH38" s="63" t="s">
        <v>116</v>
      </c>
      <c r="AI38" s="125"/>
      <c r="AJ38" s="125"/>
      <c r="AK38" s="125"/>
      <c r="AL38" s="126"/>
      <c r="AM38" s="78" t="s">
        <v>5</v>
      </c>
      <c r="AN38" s="79"/>
      <c r="AO38" s="79"/>
      <c r="AP38" s="79"/>
      <c r="AQ38" s="80"/>
      <c r="AR38" s="78" t="s">
        <v>4</v>
      </c>
      <c r="AS38" s="79"/>
      <c r="AT38" s="79"/>
      <c r="AU38" s="79"/>
      <c r="AV38" s="80"/>
      <c r="AW38" s="78" t="s">
        <v>3</v>
      </c>
      <c r="AX38" s="79"/>
      <c r="AY38" s="79"/>
      <c r="AZ38" s="79"/>
      <c r="BA38" s="80"/>
      <c r="BB38" s="63" t="s">
        <v>116</v>
      </c>
      <c r="BC38" s="125"/>
      <c r="BD38" s="125"/>
      <c r="BE38" s="125"/>
      <c r="BF38" s="126"/>
      <c r="BG38" s="78" t="s">
        <v>96</v>
      </c>
      <c r="BH38" s="79"/>
      <c r="BI38" s="79"/>
      <c r="BJ38" s="79"/>
      <c r="BK38" s="80"/>
    </row>
    <row r="39" spans="1:79" ht="15" customHeight="1" x14ac:dyDescent="0.25">
      <c r="A39" s="78">
        <v>1</v>
      </c>
      <c r="B39" s="79"/>
      <c r="C39" s="79"/>
      <c r="D39" s="80"/>
      <c r="E39" s="78">
        <v>2</v>
      </c>
      <c r="F39" s="79"/>
      <c r="G39" s="79"/>
      <c r="H39" s="79"/>
      <c r="I39" s="79"/>
      <c r="J39" s="79"/>
      <c r="K39" s="79"/>
      <c r="L39" s="79"/>
      <c r="M39" s="79"/>
      <c r="N39" s="79"/>
      <c r="O39" s="79"/>
      <c r="P39" s="79"/>
      <c r="Q39" s="79"/>
      <c r="R39" s="79"/>
      <c r="S39" s="79"/>
      <c r="T39" s="79"/>
      <c r="U39" s="79"/>
      <c r="V39" s="79"/>
      <c r="W39" s="80"/>
      <c r="X39" s="50">
        <v>3</v>
      </c>
      <c r="Y39" s="50"/>
      <c r="Z39" s="50"/>
      <c r="AA39" s="50"/>
      <c r="AB39" s="50"/>
      <c r="AC39" s="50">
        <v>4</v>
      </c>
      <c r="AD39" s="50"/>
      <c r="AE39" s="50"/>
      <c r="AF39" s="50"/>
      <c r="AG39" s="50"/>
      <c r="AH39" s="50">
        <v>5</v>
      </c>
      <c r="AI39" s="50"/>
      <c r="AJ39" s="50"/>
      <c r="AK39" s="50"/>
      <c r="AL39" s="50"/>
      <c r="AM39" s="50">
        <v>6</v>
      </c>
      <c r="AN39" s="50"/>
      <c r="AO39" s="50"/>
      <c r="AP39" s="50"/>
      <c r="AQ39" s="50"/>
      <c r="AR39" s="78">
        <v>7</v>
      </c>
      <c r="AS39" s="79"/>
      <c r="AT39" s="79"/>
      <c r="AU39" s="79"/>
      <c r="AV39" s="80"/>
      <c r="AW39" s="78">
        <v>8</v>
      </c>
      <c r="AX39" s="79"/>
      <c r="AY39" s="79"/>
      <c r="AZ39" s="79"/>
      <c r="BA39" s="80"/>
      <c r="BB39" s="78">
        <v>9</v>
      </c>
      <c r="BC39" s="79"/>
      <c r="BD39" s="79"/>
      <c r="BE39" s="79"/>
      <c r="BF39" s="80"/>
      <c r="BG39" s="78">
        <v>10</v>
      </c>
      <c r="BH39" s="79"/>
      <c r="BI39" s="79"/>
      <c r="BJ39" s="79"/>
      <c r="BK39" s="80"/>
    </row>
    <row r="40" spans="1:79" ht="20.25" hidden="1" customHeight="1" x14ac:dyDescent="0.25">
      <c r="A40" s="71" t="s">
        <v>56</v>
      </c>
      <c r="B40" s="72"/>
      <c r="C40" s="72"/>
      <c r="D40" s="118"/>
      <c r="E40" s="71" t="s">
        <v>57</v>
      </c>
      <c r="F40" s="72"/>
      <c r="G40" s="72"/>
      <c r="H40" s="72"/>
      <c r="I40" s="72"/>
      <c r="J40" s="72"/>
      <c r="K40" s="72"/>
      <c r="L40" s="72"/>
      <c r="M40" s="72"/>
      <c r="N40" s="72"/>
      <c r="O40" s="72"/>
      <c r="P40" s="72"/>
      <c r="Q40" s="72"/>
      <c r="R40" s="72"/>
      <c r="S40" s="72"/>
      <c r="T40" s="72"/>
      <c r="U40" s="72"/>
      <c r="V40" s="72"/>
      <c r="W40" s="118"/>
      <c r="X40" s="60" t="s">
        <v>60</v>
      </c>
      <c r="Y40" s="60"/>
      <c r="Z40" s="60"/>
      <c r="AA40" s="60"/>
      <c r="AB40" s="60"/>
      <c r="AC40" s="60" t="s">
        <v>61</v>
      </c>
      <c r="AD40" s="60"/>
      <c r="AE40" s="60"/>
      <c r="AF40" s="60"/>
      <c r="AG40" s="60"/>
      <c r="AH40" s="71" t="s">
        <v>94</v>
      </c>
      <c r="AI40" s="72"/>
      <c r="AJ40" s="72"/>
      <c r="AK40" s="72"/>
      <c r="AL40" s="118"/>
      <c r="AM40" s="122" t="s">
        <v>171</v>
      </c>
      <c r="AN40" s="123"/>
      <c r="AO40" s="123"/>
      <c r="AP40" s="123"/>
      <c r="AQ40" s="124"/>
      <c r="AR40" s="71" t="s">
        <v>62</v>
      </c>
      <c r="AS40" s="72"/>
      <c r="AT40" s="72"/>
      <c r="AU40" s="72"/>
      <c r="AV40" s="118"/>
      <c r="AW40" s="71" t="s">
        <v>63</v>
      </c>
      <c r="AX40" s="72"/>
      <c r="AY40" s="72"/>
      <c r="AZ40" s="72"/>
      <c r="BA40" s="118"/>
      <c r="BB40" s="71" t="s">
        <v>95</v>
      </c>
      <c r="BC40" s="72"/>
      <c r="BD40" s="72"/>
      <c r="BE40" s="72"/>
      <c r="BF40" s="118"/>
      <c r="BG40" s="122" t="s">
        <v>171</v>
      </c>
      <c r="BH40" s="123"/>
      <c r="BI40" s="123"/>
      <c r="BJ40" s="123"/>
      <c r="BK40" s="124"/>
      <c r="CA40" t="s">
        <v>23</v>
      </c>
    </row>
    <row r="41" spans="1:79" s="26" customFormat="1" ht="12.75" customHeight="1" x14ac:dyDescent="0.25">
      <c r="A41" s="53"/>
      <c r="B41" s="54"/>
      <c r="C41" s="54"/>
      <c r="D41" s="64"/>
      <c r="E41" s="38" t="s">
        <v>172</v>
      </c>
      <c r="F41" s="39"/>
      <c r="G41" s="39"/>
      <c r="H41" s="39"/>
      <c r="I41" s="39"/>
      <c r="J41" s="39"/>
      <c r="K41" s="39"/>
      <c r="L41" s="39"/>
      <c r="M41" s="39"/>
      <c r="N41" s="39"/>
      <c r="O41" s="39"/>
      <c r="P41" s="39"/>
      <c r="Q41" s="39"/>
      <c r="R41" s="39"/>
      <c r="S41" s="39"/>
      <c r="T41" s="39"/>
      <c r="U41" s="39"/>
      <c r="V41" s="39"/>
      <c r="W41" s="40"/>
      <c r="X41" s="81">
        <v>6326015</v>
      </c>
      <c r="Y41" s="82"/>
      <c r="Z41" s="82"/>
      <c r="AA41" s="82"/>
      <c r="AB41" s="83"/>
      <c r="AC41" s="81" t="s">
        <v>173</v>
      </c>
      <c r="AD41" s="82"/>
      <c r="AE41" s="82"/>
      <c r="AF41" s="82"/>
      <c r="AG41" s="83"/>
      <c r="AH41" s="81" t="s">
        <v>173</v>
      </c>
      <c r="AI41" s="82"/>
      <c r="AJ41" s="82"/>
      <c r="AK41" s="82"/>
      <c r="AL41" s="83"/>
      <c r="AM41" s="81">
        <f>IF(ISNUMBER(X41),X41,0)+IF(ISNUMBER(AC41),AC41,0)</f>
        <v>6326015</v>
      </c>
      <c r="AN41" s="82"/>
      <c r="AO41" s="82"/>
      <c r="AP41" s="82"/>
      <c r="AQ41" s="83"/>
      <c r="AR41" s="81">
        <v>6747243</v>
      </c>
      <c r="AS41" s="82"/>
      <c r="AT41" s="82"/>
      <c r="AU41" s="82"/>
      <c r="AV41" s="83"/>
      <c r="AW41" s="81" t="s">
        <v>173</v>
      </c>
      <c r="AX41" s="82"/>
      <c r="AY41" s="82"/>
      <c r="AZ41" s="82"/>
      <c r="BA41" s="83"/>
      <c r="BB41" s="81" t="s">
        <v>173</v>
      </c>
      <c r="BC41" s="82"/>
      <c r="BD41" s="82"/>
      <c r="BE41" s="82"/>
      <c r="BF41" s="83"/>
      <c r="BG41" s="69">
        <f>IF(ISNUMBER(AR41),AR41,0)+IF(ISNUMBER(AW41),AW41,0)</f>
        <v>6747243</v>
      </c>
      <c r="BH41" s="69"/>
      <c r="BI41" s="69"/>
      <c r="BJ41" s="69"/>
      <c r="BK41" s="69"/>
      <c r="CA41" s="26" t="s">
        <v>24</v>
      </c>
    </row>
    <row r="42" spans="1:79" s="26" customFormat="1" ht="25" hidden="1" customHeight="1" x14ac:dyDescent="0.25">
      <c r="A42" s="53"/>
      <c r="B42" s="54"/>
      <c r="C42" s="54"/>
      <c r="D42" s="64"/>
      <c r="E42" s="38" t="s">
        <v>174</v>
      </c>
      <c r="F42" s="39"/>
      <c r="G42" s="39"/>
      <c r="H42" s="39"/>
      <c r="I42" s="39"/>
      <c r="J42" s="39"/>
      <c r="K42" s="39"/>
      <c r="L42" s="39"/>
      <c r="M42" s="39"/>
      <c r="N42" s="39"/>
      <c r="O42" s="39"/>
      <c r="P42" s="39"/>
      <c r="Q42" s="39"/>
      <c r="R42" s="39"/>
      <c r="S42" s="39"/>
      <c r="T42" s="39"/>
      <c r="U42" s="39"/>
      <c r="V42" s="39"/>
      <c r="W42" s="40"/>
      <c r="X42" s="81" t="s">
        <v>173</v>
      </c>
      <c r="Y42" s="82"/>
      <c r="Z42" s="82"/>
      <c r="AA42" s="82"/>
      <c r="AB42" s="83"/>
      <c r="AC42" s="81">
        <v>0</v>
      </c>
      <c r="AD42" s="82"/>
      <c r="AE42" s="82"/>
      <c r="AF42" s="82"/>
      <c r="AG42" s="83"/>
      <c r="AH42" s="81">
        <v>0</v>
      </c>
      <c r="AI42" s="82"/>
      <c r="AJ42" s="82"/>
      <c r="AK42" s="82"/>
      <c r="AL42" s="83"/>
      <c r="AM42" s="81">
        <f>IF(ISNUMBER(X42),X42,0)+IF(ISNUMBER(AC42),AC42,0)</f>
        <v>0</v>
      </c>
      <c r="AN42" s="82"/>
      <c r="AO42" s="82"/>
      <c r="AP42" s="82"/>
      <c r="AQ42" s="83"/>
      <c r="AR42" s="81" t="s">
        <v>173</v>
      </c>
      <c r="AS42" s="82"/>
      <c r="AT42" s="82"/>
      <c r="AU42" s="82"/>
      <c r="AV42" s="83"/>
      <c r="AW42" s="81">
        <v>0</v>
      </c>
      <c r="AX42" s="82"/>
      <c r="AY42" s="82"/>
      <c r="AZ42" s="82"/>
      <c r="BA42" s="83"/>
      <c r="BB42" s="81">
        <v>0</v>
      </c>
      <c r="BC42" s="82"/>
      <c r="BD42" s="82"/>
      <c r="BE42" s="82"/>
      <c r="BF42" s="83"/>
      <c r="BG42" s="69">
        <f>IF(ISNUMBER(AR42),AR42,0)+IF(ISNUMBER(AW42),AW42,0)</f>
        <v>0</v>
      </c>
      <c r="BH42" s="69"/>
      <c r="BI42" s="69"/>
      <c r="BJ42" s="69"/>
      <c r="BK42" s="69"/>
    </row>
    <row r="43" spans="1:79" s="26" customFormat="1" ht="62.5" hidden="1" customHeight="1" x14ac:dyDescent="0.25">
      <c r="A43" s="53">
        <v>25020200</v>
      </c>
      <c r="B43" s="54"/>
      <c r="C43" s="54"/>
      <c r="D43" s="64"/>
      <c r="E43" s="38" t="s">
        <v>175</v>
      </c>
      <c r="F43" s="39"/>
      <c r="G43" s="39"/>
      <c r="H43" s="39"/>
      <c r="I43" s="39"/>
      <c r="J43" s="39"/>
      <c r="K43" s="39"/>
      <c r="L43" s="39"/>
      <c r="M43" s="39"/>
      <c r="N43" s="39"/>
      <c r="O43" s="39"/>
      <c r="P43" s="39"/>
      <c r="Q43" s="39"/>
      <c r="R43" s="39"/>
      <c r="S43" s="39"/>
      <c r="T43" s="39"/>
      <c r="U43" s="39"/>
      <c r="V43" s="39"/>
      <c r="W43" s="40"/>
      <c r="X43" s="81" t="s">
        <v>173</v>
      </c>
      <c r="Y43" s="82"/>
      <c r="Z43" s="82"/>
      <c r="AA43" s="82"/>
      <c r="AB43" s="83"/>
      <c r="AC43" s="81">
        <v>0</v>
      </c>
      <c r="AD43" s="82"/>
      <c r="AE43" s="82"/>
      <c r="AF43" s="82"/>
      <c r="AG43" s="83"/>
      <c r="AH43" s="81">
        <v>0</v>
      </c>
      <c r="AI43" s="82"/>
      <c r="AJ43" s="82"/>
      <c r="AK43" s="82"/>
      <c r="AL43" s="83"/>
      <c r="AM43" s="81">
        <f>IF(ISNUMBER(X43),X43,0)+IF(ISNUMBER(AC43),AC43,0)</f>
        <v>0</v>
      </c>
      <c r="AN43" s="82"/>
      <c r="AO43" s="82"/>
      <c r="AP43" s="82"/>
      <c r="AQ43" s="83"/>
      <c r="AR43" s="81" t="s">
        <v>173</v>
      </c>
      <c r="AS43" s="82"/>
      <c r="AT43" s="82"/>
      <c r="AU43" s="82"/>
      <c r="AV43" s="83"/>
      <c r="AW43" s="81">
        <v>0</v>
      </c>
      <c r="AX43" s="82"/>
      <c r="AY43" s="82"/>
      <c r="AZ43" s="82"/>
      <c r="BA43" s="83"/>
      <c r="BB43" s="81">
        <v>0</v>
      </c>
      <c r="BC43" s="82"/>
      <c r="BD43" s="82"/>
      <c r="BE43" s="82"/>
      <c r="BF43" s="83"/>
      <c r="BG43" s="69">
        <f>IF(ISNUMBER(AR43),AR43,0)+IF(ISNUMBER(AW43),AW43,0)</f>
        <v>0</v>
      </c>
      <c r="BH43" s="69"/>
      <c r="BI43" s="69"/>
      <c r="BJ43" s="69"/>
      <c r="BK43" s="69"/>
    </row>
    <row r="44" spans="1:79" s="6" customFormat="1" ht="19" customHeight="1" x14ac:dyDescent="0.25">
      <c r="A44" s="55"/>
      <c r="B44" s="56"/>
      <c r="C44" s="56"/>
      <c r="D44" s="68"/>
      <c r="E44" s="33" t="s">
        <v>147</v>
      </c>
      <c r="F44" s="34"/>
      <c r="G44" s="34"/>
      <c r="H44" s="34"/>
      <c r="I44" s="34"/>
      <c r="J44" s="34"/>
      <c r="K44" s="34"/>
      <c r="L44" s="34"/>
      <c r="M44" s="34"/>
      <c r="N44" s="34"/>
      <c r="O44" s="34"/>
      <c r="P44" s="34"/>
      <c r="Q44" s="34"/>
      <c r="R44" s="34"/>
      <c r="S44" s="34"/>
      <c r="T44" s="34"/>
      <c r="U44" s="34"/>
      <c r="V44" s="34"/>
      <c r="W44" s="35"/>
      <c r="X44" s="73">
        <v>6326015</v>
      </c>
      <c r="Y44" s="74"/>
      <c r="Z44" s="74"/>
      <c r="AA44" s="74"/>
      <c r="AB44" s="75"/>
      <c r="AC44" s="73">
        <v>0</v>
      </c>
      <c r="AD44" s="74"/>
      <c r="AE44" s="74"/>
      <c r="AF44" s="74"/>
      <c r="AG44" s="75"/>
      <c r="AH44" s="73">
        <v>0</v>
      </c>
      <c r="AI44" s="74"/>
      <c r="AJ44" s="74"/>
      <c r="AK44" s="74"/>
      <c r="AL44" s="75"/>
      <c r="AM44" s="73">
        <f>IF(ISNUMBER(X44),X44,0)+IF(ISNUMBER(AC44),AC44,0)</f>
        <v>6326015</v>
      </c>
      <c r="AN44" s="74"/>
      <c r="AO44" s="74"/>
      <c r="AP44" s="74"/>
      <c r="AQ44" s="75"/>
      <c r="AR44" s="73">
        <v>6747243</v>
      </c>
      <c r="AS44" s="74"/>
      <c r="AT44" s="74"/>
      <c r="AU44" s="74"/>
      <c r="AV44" s="75"/>
      <c r="AW44" s="73">
        <v>0</v>
      </c>
      <c r="AX44" s="74"/>
      <c r="AY44" s="74"/>
      <c r="AZ44" s="74"/>
      <c r="BA44" s="75"/>
      <c r="BB44" s="73">
        <v>0</v>
      </c>
      <c r="BC44" s="74"/>
      <c r="BD44" s="74"/>
      <c r="BE44" s="74"/>
      <c r="BF44" s="75"/>
      <c r="BG44" s="49">
        <f>IF(ISNUMBER(AR44),AR44,0)+IF(ISNUMBER(AW44),AW44,0)</f>
        <v>6747243</v>
      </c>
      <c r="BH44" s="49"/>
      <c r="BI44" s="49"/>
      <c r="BJ44" s="49"/>
      <c r="BK44" s="49"/>
    </row>
    <row r="45" spans="1:79" s="4" customFormat="1" ht="12.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6" spans="1:79" hidden="1" x14ac:dyDescent="0.25"/>
    <row r="47" spans="1:79" s="3" customFormat="1" ht="14.25" customHeight="1" x14ac:dyDescent="0.25">
      <c r="A47" s="94" t="s">
        <v>117</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
    </row>
    <row r="48" spans="1:79" ht="14.25" customHeight="1" x14ac:dyDescent="0.25">
      <c r="A48" s="94" t="s">
        <v>256</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row>
    <row r="49" spans="1:79" ht="15" customHeight="1" x14ac:dyDescent="0.25">
      <c r="A49" s="95" t="s">
        <v>244</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row>
    <row r="50" spans="1:79" ht="23.15" customHeight="1" x14ac:dyDescent="0.25">
      <c r="A50" s="130" t="s">
        <v>118</v>
      </c>
      <c r="B50" s="131"/>
      <c r="C50" s="131"/>
      <c r="D50" s="132"/>
      <c r="E50" s="50" t="s">
        <v>19</v>
      </c>
      <c r="F50" s="50"/>
      <c r="G50" s="50"/>
      <c r="H50" s="50"/>
      <c r="I50" s="50"/>
      <c r="J50" s="50"/>
      <c r="K50" s="50"/>
      <c r="L50" s="50"/>
      <c r="M50" s="50"/>
      <c r="N50" s="50"/>
      <c r="O50" s="50"/>
      <c r="P50" s="50"/>
      <c r="Q50" s="50"/>
      <c r="R50" s="50"/>
      <c r="S50" s="50"/>
      <c r="T50" s="50"/>
      <c r="U50" s="78" t="s">
        <v>245</v>
      </c>
      <c r="V50" s="79"/>
      <c r="W50" s="79"/>
      <c r="X50" s="79"/>
      <c r="Y50" s="79"/>
      <c r="Z50" s="79"/>
      <c r="AA50" s="79"/>
      <c r="AB50" s="79"/>
      <c r="AC50" s="79"/>
      <c r="AD50" s="79"/>
      <c r="AE50" s="79"/>
      <c r="AF50" s="79"/>
      <c r="AG50" s="79"/>
      <c r="AH50" s="79"/>
      <c r="AI50" s="79"/>
      <c r="AJ50" s="79"/>
      <c r="AK50" s="79"/>
      <c r="AL50" s="79"/>
      <c r="AM50" s="80"/>
      <c r="AN50" s="78" t="s">
        <v>248</v>
      </c>
      <c r="AO50" s="79"/>
      <c r="AP50" s="79"/>
      <c r="AQ50" s="79"/>
      <c r="AR50" s="79"/>
      <c r="AS50" s="79"/>
      <c r="AT50" s="79"/>
      <c r="AU50" s="79"/>
      <c r="AV50" s="79"/>
      <c r="AW50" s="79"/>
      <c r="AX50" s="79"/>
      <c r="AY50" s="79"/>
      <c r="AZ50" s="79"/>
      <c r="BA50" s="79"/>
      <c r="BB50" s="79"/>
      <c r="BC50" s="79"/>
      <c r="BD50" s="79"/>
      <c r="BE50" s="79"/>
      <c r="BF50" s="80"/>
      <c r="BG50" s="78" t="s">
        <v>255</v>
      </c>
      <c r="BH50" s="79"/>
      <c r="BI50" s="79"/>
      <c r="BJ50" s="79"/>
      <c r="BK50" s="79"/>
      <c r="BL50" s="79"/>
      <c r="BM50" s="79"/>
      <c r="BN50" s="79"/>
      <c r="BO50" s="79"/>
      <c r="BP50" s="79"/>
      <c r="BQ50" s="79"/>
      <c r="BR50" s="79"/>
      <c r="BS50" s="79"/>
      <c r="BT50" s="79"/>
      <c r="BU50" s="79"/>
      <c r="BV50" s="79"/>
      <c r="BW50" s="79"/>
      <c r="BX50" s="79"/>
      <c r="BY50" s="80"/>
    </row>
    <row r="51" spans="1:79" ht="48.75" customHeight="1" x14ac:dyDescent="0.25">
      <c r="A51" s="133"/>
      <c r="B51" s="134"/>
      <c r="C51" s="134"/>
      <c r="D51" s="135"/>
      <c r="E51" s="50"/>
      <c r="F51" s="50"/>
      <c r="G51" s="50"/>
      <c r="H51" s="50"/>
      <c r="I51" s="50"/>
      <c r="J51" s="50"/>
      <c r="K51" s="50"/>
      <c r="L51" s="50"/>
      <c r="M51" s="50"/>
      <c r="N51" s="50"/>
      <c r="O51" s="50"/>
      <c r="P51" s="50"/>
      <c r="Q51" s="50"/>
      <c r="R51" s="50"/>
      <c r="S51" s="50"/>
      <c r="T51" s="50"/>
      <c r="U51" s="78" t="s">
        <v>4</v>
      </c>
      <c r="V51" s="79"/>
      <c r="W51" s="79"/>
      <c r="X51" s="79"/>
      <c r="Y51" s="80"/>
      <c r="Z51" s="78" t="s">
        <v>3</v>
      </c>
      <c r="AA51" s="79"/>
      <c r="AB51" s="79"/>
      <c r="AC51" s="79"/>
      <c r="AD51" s="80"/>
      <c r="AE51" s="63" t="s">
        <v>116</v>
      </c>
      <c r="AF51" s="125"/>
      <c r="AG51" s="125"/>
      <c r="AH51" s="126"/>
      <c r="AI51" s="78" t="s">
        <v>5</v>
      </c>
      <c r="AJ51" s="79"/>
      <c r="AK51" s="79"/>
      <c r="AL51" s="79"/>
      <c r="AM51" s="80"/>
      <c r="AN51" s="78" t="s">
        <v>4</v>
      </c>
      <c r="AO51" s="79"/>
      <c r="AP51" s="79"/>
      <c r="AQ51" s="79"/>
      <c r="AR51" s="80"/>
      <c r="AS51" s="78" t="s">
        <v>3</v>
      </c>
      <c r="AT51" s="79"/>
      <c r="AU51" s="79"/>
      <c r="AV51" s="79"/>
      <c r="AW51" s="80"/>
      <c r="AX51" s="63" t="s">
        <v>116</v>
      </c>
      <c r="AY51" s="125"/>
      <c r="AZ51" s="125"/>
      <c r="BA51" s="126"/>
      <c r="BB51" s="78" t="s">
        <v>96</v>
      </c>
      <c r="BC51" s="79"/>
      <c r="BD51" s="79"/>
      <c r="BE51" s="79"/>
      <c r="BF51" s="80"/>
      <c r="BG51" s="78" t="s">
        <v>4</v>
      </c>
      <c r="BH51" s="79"/>
      <c r="BI51" s="79"/>
      <c r="BJ51" s="79"/>
      <c r="BK51" s="80"/>
      <c r="BL51" s="78" t="s">
        <v>3</v>
      </c>
      <c r="BM51" s="79"/>
      <c r="BN51" s="79"/>
      <c r="BO51" s="79"/>
      <c r="BP51" s="80"/>
      <c r="BQ51" s="63" t="s">
        <v>116</v>
      </c>
      <c r="BR51" s="125"/>
      <c r="BS51" s="125"/>
      <c r="BT51" s="126"/>
      <c r="BU51" s="78" t="s">
        <v>97</v>
      </c>
      <c r="BV51" s="79"/>
      <c r="BW51" s="79"/>
      <c r="BX51" s="79"/>
      <c r="BY51" s="80"/>
    </row>
    <row r="52" spans="1:79" ht="15" customHeight="1" x14ac:dyDescent="0.25">
      <c r="A52" s="78">
        <v>1</v>
      </c>
      <c r="B52" s="79"/>
      <c r="C52" s="79"/>
      <c r="D52" s="80"/>
      <c r="E52" s="78">
        <v>2</v>
      </c>
      <c r="F52" s="79"/>
      <c r="G52" s="79"/>
      <c r="H52" s="79"/>
      <c r="I52" s="79"/>
      <c r="J52" s="79"/>
      <c r="K52" s="79"/>
      <c r="L52" s="79"/>
      <c r="M52" s="79"/>
      <c r="N52" s="79"/>
      <c r="O52" s="79"/>
      <c r="P52" s="79"/>
      <c r="Q52" s="79"/>
      <c r="R52" s="79"/>
      <c r="S52" s="79"/>
      <c r="T52" s="80"/>
      <c r="U52" s="78">
        <v>3</v>
      </c>
      <c r="V52" s="79"/>
      <c r="W52" s="79"/>
      <c r="X52" s="79"/>
      <c r="Y52" s="80"/>
      <c r="Z52" s="78">
        <v>4</v>
      </c>
      <c r="AA52" s="79"/>
      <c r="AB52" s="79"/>
      <c r="AC52" s="79"/>
      <c r="AD52" s="80"/>
      <c r="AE52" s="78">
        <v>5</v>
      </c>
      <c r="AF52" s="79"/>
      <c r="AG52" s="79"/>
      <c r="AH52" s="80"/>
      <c r="AI52" s="78">
        <v>6</v>
      </c>
      <c r="AJ52" s="79"/>
      <c r="AK52" s="79"/>
      <c r="AL52" s="79"/>
      <c r="AM52" s="80"/>
      <c r="AN52" s="78">
        <v>7</v>
      </c>
      <c r="AO52" s="79"/>
      <c r="AP52" s="79"/>
      <c r="AQ52" s="79"/>
      <c r="AR52" s="80"/>
      <c r="AS52" s="78">
        <v>8</v>
      </c>
      <c r="AT52" s="79"/>
      <c r="AU52" s="79"/>
      <c r="AV52" s="79"/>
      <c r="AW52" s="80"/>
      <c r="AX52" s="78">
        <v>9</v>
      </c>
      <c r="AY52" s="79"/>
      <c r="AZ52" s="79"/>
      <c r="BA52" s="80"/>
      <c r="BB52" s="78">
        <v>10</v>
      </c>
      <c r="BC52" s="79"/>
      <c r="BD52" s="79"/>
      <c r="BE52" s="79"/>
      <c r="BF52" s="80"/>
      <c r="BG52" s="78">
        <v>11</v>
      </c>
      <c r="BH52" s="79"/>
      <c r="BI52" s="79"/>
      <c r="BJ52" s="79"/>
      <c r="BK52" s="80"/>
      <c r="BL52" s="78">
        <v>12</v>
      </c>
      <c r="BM52" s="79"/>
      <c r="BN52" s="79"/>
      <c r="BO52" s="79"/>
      <c r="BP52" s="80"/>
      <c r="BQ52" s="78">
        <v>13</v>
      </c>
      <c r="BR52" s="79"/>
      <c r="BS52" s="79"/>
      <c r="BT52" s="80"/>
      <c r="BU52" s="78">
        <v>14</v>
      </c>
      <c r="BV52" s="79"/>
      <c r="BW52" s="79"/>
      <c r="BX52" s="79"/>
      <c r="BY52" s="80"/>
    </row>
    <row r="53" spans="1:79" s="1" customFormat="1" ht="12.75" hidden="1" customHeight="1" x14ac:dyDescent="0.25">
      <c r="A53" s="71" t="s">
        <v>64</v>
      </c>
      <c r="B53" s="72"/>
      <c r="C53" s="72"/>
      <c r="D53" s="118"/>
      <c r="E53" s="71" t="s">
        <v>57</v>
      </c>
      <c r="F53" s="72"/>
      <c r="G53" s="72"/>
      <c r="H53" s="72"/>
      <c r="I53" s="72"/>
      <c r="J53" s="72"/>
      <c r="K53" s="72"/>
      <c r="L53" s="72"/>
      <c r="M53" s="72"/>
      <c r="N53" s="72"/>
      <c r="O53" s="72"/>
      <c r="P53" s="72"/>
      <c r="Q53" s="72"/>
      <c r="R53" s="72"/>
      <c r="S53" s="72"/>
      <c r="T53" s="118"/>
      <c r="U53" s="71" t="s">
        <v>65</v>
      </c>
      <c r="V53" s="72"/>
      <c r="W53" s="72"/>
      <c r="X53" s="72"/>
      <c r="Y53" s="118"/>
      <c r="Z53" s="71" t="s">
        <v>66</v>
      </c>
      <c r="AA53" s="72"/>
      <c r="AB53" s="72"/>
      <c r="AC53" s="72"/>
      <c r="AD53" s="118"/>
      <c r="AE53" s="71" t="s">
        <v>91</v>
      </c>
      <c r="AF53" s="72"/>
      <c r="AG53" s="72"/>
      <c r="AH53" s="118"/>
      <c r="AI53" s="122" t="s">
        <v>170</v>
      </c>
      <c r="AJ53" s="123"/>
      <c r="AK53" s="123"/>
      <c r="AL53" s="123"/>
      <c r="AM53" s="124"/>
      <c r="AN53" s="71" t="s">
        <v>67</v>
      </c>
      <c r="AO53" s="72"/>
      <c r="AP53" s="72"/>
      <c r="AQ53" s="72"/>
      <c r="AR53" s="118"/>
      <c r="AS53" s="71" t="s">
        <v>68</v>
      </c>
      <c r="AT53" s="72"/>
      <c r="AU53" s="72"/>
      <c r="AV53" s="72"/>
      <c r="AW53" s="118"/>
      <c r="AX53" s="71" t="s">
        <v>92</v>
      </c>
      <c r="AY53" s="72"/>
      <c r="AZ53" s="72"/>
      <c r="BA53" s="118"/>
      <c r="BB53" s="122" t="s">
        <v>170</v>
      </c>
      <c r="BC53" s="123"/>
      <c r="BD53" s="123"/>
      <c r="BE53" s="123"/>
      <c r="BF53" s="124"/>
      <c r="BG53" s="71" t="s">
        <v>58</v>
      </c>
      <c r="BH53" s="72"/>
      <c r="BI53" s="72"/>
      <c r="BJ53" s="72"/>
      <c r="BK53" s="118"/>
      <c r="BL53" s="71" t="s">
        <v>59</v>
      </c>
      <c r="BM53" s="72"/>
      <c r="BN53" s="72"/>
      <c r="BO53" s="72"/>
      <c r="BP53" s="118"/>
      <c r="BQ53" s="71" t="s">
        <v>93</v>
      </c>
      <c r="BR53" s="72"/>
      <c r="BS53" s="72"/>
      <c r="BT53" s="118"/>
      <c r="BU53" s="122" t="s">
        <v>170</v>
      </c>
      <c r="BV53" s="123"/>
      <c r="BW53" s="123"/>
      <c r="BX53" s="123"/>
      <c r="BY53" s="124"/>
      <c r="CA53" t="s">
        <v>25</v>
      </c>
    </row>
    <row r="54" spans="1:79" s="26" customFormat="1" ht="12.75" customHeight="1" x14ac:dyDescent="0.25">
      <c r="A54" s="53">
        <v>2111</v>
      </c>
      <c r="B54" s="54"/>
      <c r="C54" s="54"/>
      <c r="D54" s="64"/>
      <c r="E54" s="38" t="s">
        <v>176</v>
      </c>
      <c r="F54" s="39"/>
      <c r="G54" s="39"/>
      <c r="H54" s="39"/>
      <c r="I54" s="39"/>
      <c r="J54" s="39"/>
      <c r="K54" s="39"/>
      <c r="L54" s="39"/>
      <c r="M54" s="39"/>
      <c r="N54" s="39"/>
      <c r="O54" s="39"/>
      <c r="P54" s="39"/>
      <c r="Q54" s="39"/>
      <c r="R54" s="39"/>
      <c r="S54" s="39"/>
      <c r="T54" s="40"/>
      <c r="U54" s="81">
        <v>3321369</v>
      </c>
      <c r="V54" s="82"/>
      <c r="W54" s="82"/>
      <c r="X54" s="82"/>
      <c r="Y54" s="83"/>
      <c r="Z54" s="81">
        <v>0</v>
      </c>
      <c r="AA54" s="82"/>
      <c r="AB54" s="82"/>
      <c r="AC54" s="82"/>
      <c r="AD54" s="83"/>
      <c r="AE54" s="81">
        <v>0</v>
      </c>
      <c r="AF54" s="82"/>
      <c r="AG54" s="82"/>
      <c r="AH54" s="83"/>
      <c r="AI54" s="81">
        <f t="shared" ref="AI54:AI67" si="0">IF(ISNUMBER(U54),U54,0)+IF(ISNUMBER(Z54),Z54,0)</f>
        <v>3321369</v>
      </c>
      <c r="AJ54" s="82"/>
      <c r="AK54" s="82"/>
      <c r="AL54" s="82"/>
      <c r="AM54" s="83"/>
      <c r="AN54" s="81">
        <v>4125520</v>
      </c>
      <c r="AO54" s="82"/>
      <c r="AP54" s="82"/>
      <c r="AQ54" s="82"/>
      <c r="AR54" s="83"/>
      <c r="AS54" s="81">
        <v>0</v>
      </c>
      <c r="AT54" s="82"/>
      <c r="AU54" s="82"/>
      <c r="AV54" s="82"/>
      <c r="AW54" s="83"/>
      <c r="AX54" s="81">
        <v>0</v>
      </c>
      <c r="AY54" s="82"/>
      <c r="AZ54" s="82"/>
      <c r="BA54" s="83"/>
      <c r="BB54" s="81">
        <f t="shared" ref="BB54:BB67" si="1">IF(ISNUMBER(AN54),AN54,0)+IF(ISNUMBER(AS54),AS54,0)</f>
        <v>4125520</v>
      </c>
      <c r="BC54" s="82"/>
      <c r="BD54" s="82"/>
      <c r="BE54" s="82"/>
      <c r="BF54" s="83"/>
      <c r="BG54" s="81">
        <v>4559615</v>
      </c>
      <c r="BH54" s="82"/>
      <c r="BI54" s="82"/>
      <c r="BJ54" s="82"/>
      <c r="BK54" s="83"/>
      <c r="BL54" s="81">
        <v>0</v>
      </c>
      <c r="BM54" s="82"/>
      <c r="BN54" s="82"/>
      <c r="BO54" s="82"/>
      <c r="BP54" s="83"/>
      <c r="BQ54" s="81">
        <v>0</v>
      </c>
      <c r="BR54" s="82"/>
      <c r="BS54" s="82"/>
      <c r="BT54" s="83"/>
      <c r="BU54" s="81">
        <f t="shared" ref="BU54:BU67" si="2">IF(ISNUMBER(BG54),BG54,0)+IF(ISNUMBER(BL54),BL54,0)</f>
        <v>4559615</v>
      </c>
      <c r="BV54" s="82"/>
      <c r="BW54" s="82"/>
      <c r="BX54" s="82"/>
      <c r="BY54" s="83"/>
      <c r="CA54" s="26" t="s">
        <v>26</v>
      </c>
    </row>
    <row r="55" spans="1:79" s="26" customFormat="1" ht="12.75" customHeight="1" x14ac:dyDescent="0.25">
      <c r="A55" s="53">
        <v>2120</v>
      </c>
      <c r="B55" s="54"/>
      <c r="C55" s="54"/>
      <c r="D55" s="64"/>
      <c r="E55" s="38" t="s">
        <v>177</v>
      </c>
      <c r="F55" s="39"/>
      <c r="G55" s="39"/>
      <c r="H55" s="39"/>
      <c r="I55" s="39"/>
      <c r="J55" s="39"/>
      <c r="K55" s="39"/>
      <c r="L55" s="39"/>
      <c r="M55" s="39"/>
      <c r="N55" s="39"/>
      <c r="O55" s="39"/>
      <c r="P55" s="39"/>
      <c r="Q55" s="39"/>
      <c r="R55" s="39"/>
      <c r="S55" s="39"/>
      <c r="T55" s="40"/>
      <c r="U55" s="81">
        <v>703359</v>
      </c>
      <c r="V55" s="82"/>
      <c r="W55" s="82"/>
      <c r="X55" s="82"/>
      <c r="Y55" s="83"/>
      <c r="Z55" s="81">
        <v>0</v>
      </c>
      <c r="AA55" s="82"/>
      <c r="AB55" s="82"/>
      <c r="AC55" s="82"/>
      <c r="AD55" s="83"/>
      <c r="AE55" s="81">
        <v>0</v>
      </c>
      <c r="AF55" s="82"/>
      <c r="AG55" s="82"/>
      <c r="AH55" s="83"/>
      <c r="AI55" s="81">
        <f t="shared" si="0"/>
        <v>703359</v>
      </c>
      <c r="AJ55" s="82"/>
      <c r="AK55" s="82"/>
      <c r="AL55" s="82"/>
      <c r="AM55" s="83"/>
      <c r="AN55" s="81">
        <v>962750</v>
      </c>
      <c r="AO55" s="82"/>
      <c r="AP55" s="82"/>
      <c r="AQ55" s="82"/>
      <c r="AR55" s="83"/>
      <c r="AS55" s="81">
        <v>0</v>
      </c>
      <c r="AT55" s="82"/>
      <c r="AU55" s="82"/>
      <c r="AV55" s="82"/>
      <c r="AW55" s="83"/>
      <c r="AX55" s="81">
        <v>0</v>
      </c>
      <c r="AY55" s="82"/>
      <c r="AZ55" s="82"/>
      <c r="BA55" s="83"/>
      <c r="BB55" s="81">
        <f t="shared" si="1"/>
        <v>962750</v>
      </c>
      <c r="BC55" s="82"/>
      <c r="BD55" s="82"/>
      <c r="BE55" s="82"/>
      <c r="BF55" s="83"/>
      <c r="BG55" s="81">
        <v>1003116</v>
      </c>
      <c r="BH55" s="82"/>
      <c r="BI55" s="82"/>
      <c r="BJ55" s="82"/>
      <c r="BK55" s="83"/>
      <c r="BL55" s="81">
        <v>0</v>
      </c>
      <c r="BM55" s="82"/>
      <c r="BN55" s="82"/>
      <c r="BO55" s="82"/>
      <c r="BP55" s="83"/>
      <c r="BQ55" s="81">
        <v>0</v>
      </c>
      <c r="BR55" s="82"/>
      <c r="BS55" s="82"/>
      <c r="BT55" s="83"/>
      <c r="BU55" s="81">
        <f t="shared" si="2"/>
        <v>1003116</v>
      </c>
      <c r="BV55" s="82"/>
      <c r="BW55" s="82"/>
      <c r="BX55" s="82"/>
      <c r="BY55" s="83"/>
    </row>
    <row r="56" spans="1:79" s="26" customFormat="1" ht="12.75" customHeight="1" x14ac:dyDescent="0.25">
      <c r="A56" s="53">
        <v>2210</v>
      </c>
      <c r="B56" s="54"/>
      <c r="C56" s="54"/>
      <c r="D56" s="64"/>
      <c r="E56" s="38" t="s">
        <v>178</v>
      </c>
      <c r="F56" s="39"/>
      <c r="G56" s="39"/>
      <c r="H56" s="39"/>
      <c r="I56" s="39"/>
      <c r="J56" s="39"/>
      <c r="K56" s="39"/>
      <c r="L56" s="39"/>
      <c r="M56" s="39"/>
      <c r="N56" s="39"/>
      <c r="O56" s="39"/>
      <c r="P56" s="39"/>
      <c r="Q56" s="39"/>
      <c r="R56" s="39"/>
      <c r="S56" s="39"/>
      <c r="T56" s="40"/>
      <c r="U56" s="81">
        <v>78440</v>
      </c>
      <c r="V56" s="82"/>
      <c r="W56" s="82"/>
      <c r="X56" s="82"/>
      <c r="Y56" s="83"/>
      <c r="Z56" s="81">
        <v>0</v>
      </c>
      <c r="AA56" s="82"/>
      <c r="AB56" s="82"/>
      <c r="AC56" s="82"/>
      <c r="AD56" s="83"/>
      <c r="AE56" s="81">
        <v>0</v>
      </c>
      <c r="AF56" s="82"/>
      <c r="AG56" s="82"/>
      <c r="AH56" s="83"/>
      <c r="AI56" s="81">
        <f t="shared" si="0"/>
        <v>78440</v>
      </c>
      <c r="AJ56" s="82"/>
      <c r="AK56" s="82"/>
      <c r="AL56" s="82"/>
      <c r="AM56" s="83"/>
      <c r="AN56" s="81">
        <v>61880</v>
      </c>
      <c r="AO56" s="82"/>
      <c r="AP56" s="82"/>
      <c r="AQ56" s="82"/>
      <c r="AR56" s="83"/>
      <c r="AS56" s="81">
        <v>0</v>
      </c>
      <c r="AT56" s="82"/>
      <c r="AU56" s="82"/>
      <c r="AV56" s="82"/>
      <c r="AW56" s="83"/>
      <c r="AX56" s="81">
        <v>0</v>
      </c>
      <c r="AY56" s="82"/>
      <c r="AZ56" s="82"/>
      <c r="BA56" s="83"/>
      <c r="BB56" s="81">
        <f t="shared" si="1"/>
        <v>61880</v>
      </c>
      <c r="BC56" s="82"/>
      <c r="BD56" s="82"/>
      <c r="BE56" s="82"/>
      <c r="BF56" s="83"/>
      <c r="BG56" s="81">
        <v>145560</v>
      </c>
      <c r="BH56" s="82"/>
      <c r="BI56" s="82"/>
      <c r="BJ56" s="82"/>
      <c r="BK56" s="83"/>
      <c r="BL56" s="81">
        <v>0</v>
      </c>
      <c r="BM56" s="82"/>
      <c r="BN56" s="82"/>
      <c r="BO56" s="82"/>
      <c r="BP56" s="83"/>
      <c r="BQ56" s="81">
        <v>0</v>
      </c>
      <c r="BR56" s="82"/>
      <c r="BS56" s="82"/>
      <c r="BT56" s="83"/>
      <c r="BU56" s="81">
        <f t="shared" si="2"/>
        <v>145560</v>
      </c>
      <c r="BV56" s="82"/>
      <c r="BW56" s="82"/>
      <c r="BX56" s="82"/>
      <c r="BY56" s="83"/>
    </row>
    <row r="57" spans="1:79" s="26" customFormat="1" ht="12.75" customHeight="1" x14ac:dyDescent="0.25">
      <c r="A57" s="53">
        <v>2240</v>
      </c>
      <c r="B57" s="54"/>
      <c r="C57" s="54"/>
      <c r="D57" s="64"/>
      <c r="E57" s="38" t="s">
        <v>179</v>
      </c>
      <c r="F57" s="39"/>
      <c r="G57" s="39"/>
      <c r="H57" s="39"/>
      <c r="I57" s="39"/>
      <c r="J57" s="39"/>
      <c r="K57" s="39"/>
      <c r="L57" s="39"/>
      <c r="M57" s="39"/>
      <c r="N57" s="39"/>
      <c r="O57" s="39"/>
      <c r="P57" s="39"/>
      <c r="Q57" s="39"/>
      <c r="R57" s="39"/>
      <c r="S57" s="39"/>
      <c r="T57" s="40"/>
      <c r="U57" s="81">
        <v>67979</v>
      </c>
      <c r="V57" s="82"/>
      <c r="W57" s="82"/>
      <c r="X57" s="82"/>
      <c r="Y57" s="83"/>
      <c r="Z57" s="81">
        <v>0</v>
      </c>
      <c r="AA57" s="82"/>
      <c r="AB57" s="82"/>
      <c r="AC57" s="82"/>
      <c r="AD57" s="83"/>
      <c r="AE57" s="81">
        <v>0</v>
      </c>
      <c r="AF57" s="82"/>
      <c r="AG57" s="82"/>
      <c r="AH57" s="83"/>
      <c r="AI57" s="81">
        <f t="shared" si="0"/>
        <v>67979</v>
      </c>
      <c r="AJ57" s="82"/>
      <c r="AK57" s="82"/>
      <c r="AL57" s="82"/>
      <c r="AM57" s="83"/>
      <c r="AN57" s="81">
        <v>82316</v>
      </c>
      <c r="AO57" s="82"/>
      <c r="AP57" s="82"/>
      <c r="AQ57" s="82"/>
      <c r="AR57" s="83"/>
      <c r="AS57" s="81">
        <v>0</v>
      </c>
      <c r="AT57" s="82"/>
      <c r="AU57" s="82"/>
      <c r="AV57" s="82"/>
      <c r="AW57" s="83"/>
      <c r="AX57" s="81">
        <v>0</v>
      </c>
      <c r="AY57" s="82"/>
      <c r="AZ57" s="82"/>
      <c r="BA57" s="83"/>
      <c r="BB57" s="81">
        <f t="shared" si="1"/>
        <v>82316</v>
      </c>
      <c r="BC57" s="82"/>
      <c r="BD57" s="82"/>
      <c r="BE57" s="82"/>
      <c r="BF57" s="83"/>
      <c r="BG57" s="81">
        <v>148900</v>
      </c>
      <c r="BH57" s="82"/>
      <c r="BI57" s="82"/>
      <c r="BJ57" s="82"/>
      <c r="BK57" s="83"/>
      <c r="BL57" s="81">
        <v>0</v>
      </c>
      <c r="BM57" s="82"/>
      <c r="BN57" s="82"/>
      <c r="BO57" s="82"/>
      <c r="BP57" s="83"/>
      <c r="BQ57" s="81">
        <v>0</v>
      </c>
      <c r="BR57" s="82"/>
      <c r="BS57" s="82"/>
      <c r="BT57" s="83"/>
      <c r="BU57" s="81">
        <f t="shared" si="2"/>
        <v>148900</v>
      </c>
      <c r="BV57" s="82"/>
      <c r="BW57" s="82"/>
      <c r="BX57" s="82"/>
      <c r="BY57" s="83"/>
    </row>
    <row r="58" spans="1:79" s="26" customFormat="1" ht="12.75" customHeight="1" x14ac:dyDescent="0.25">
      <c r="A58" s="53">
        <v>2250</v>
      </c>
      <c r="B58" s="54"/>
      <c r="C58" s="54"/>
      <c r="D58" s="64"/>
      <c r="E58" s="38" t="s">
        <v>180</v>
      </c>
      <c r="F58" s="39"/>
      <c r="G58" s="39"/>
      <c r="H58" s="39"/>
      <c r="I58" s="39"/>
      <c r="J58" s="39"/>
      <c r="K58" s="39"/>
      <c r="L58" s="39"/>
      <c r="M58" s="39"/>
      <c r="N58" s="39"/>
      <c r="O58" s="39"/>
      <c r="P58" s="39"/>
      <c r="Q58" s="39"/>
      <c r="R58" s="39"/>
      <c r="S58" s="39"/>
      <c r="T58" s="40"/>
      <c r="U58" s="81">
        <v>23100</v>
      </c>
      <c r="V58" s="82"/>
      <c r="W58" s="82"/>
      <c r="X58" s="82"/>
      <c r="Y58" s="83"/>
      <c r="Z58" s="81">
        <v>0</v>
      </c>
      <c r="AA58" s="82"/>
      <c r="AB58" s="82"/>
      <c r="AC58" s="82"/>
      <c r="AD58" s="83"/>
      <c r="AE58" s="81">
        <v>0</v>
      </c>
      <c r="AF58" s="82"/>
      <c r="AG58" s="82"/>
      <c r="AH58" s="83"/>
      <c r="AI58" s="81">
        <f t="shared" si="0"/>
        <v>23100</v>
      </c>
      <c r="AJ58" s="82"/>
      <c r="AK58" s="82"/>
      <c r="AL58" s="82"/>
      <c r="AM58" s="83"/>
      <c r="AN58" s="81">
        <v>35280</v>
      </c>
      <c r="AO58" s="82"/>
      <c r="AP58" s="82"/>
      <c r="AQ58" s="82"/>
      <c r="AR58" s="83"/>
      <c r="AS58" s="81">
        <v>0</v>
      </c>
      <c r="AT58" s="82"/>
      <c r="AU58" s="82"/>
      <c r="AV58" s="82"/>
      <c r="AW58" s="83"/>
      <c r="AX58" s="81">
        <v>0</v>
      </c>
      <c r="AY58" s="82"/>
      <c r="AZ58" s="82"/>
      <c r="BA58" s="83"/>
      <c r="BB58" s="81">
        <f t="shared" si="1"/>
        <v>35280</v>
      </c>
      <c r="BC58" s="82"/>
      <c r="BD58" s="82"/>
      <c r="BE58" s="82"/>
      <c r="BF58" s="83"/>
      <c r="BG58" s="81">
        <v>37470</v>
      </c>
      <c r="BH58" s="82"/>
      <c r="BI58" s="82"/>
      <c r="BJ58" s="82"/>
      <c r="BK58" s="83"/>
      <c r="BL58" s="81">
        <v>0</v>
      </c>
      <c r="BM58" s="82"/>
      <c r="BN58" s="82"/>
      <c r="BO58" s="82"/>
      <c r="BP58" s="83"/>
      <c r="BQ58" s="81">
        <v>0</v>
      </c>
      <c r="BR58" s="82"/>
      <c r="BS58" s="82"/>
      <c r="BT58" s="83"/>
      <c r="BU58" s="81">
        <f t="shared" si="2"/>
        <v>37470</v>
      </c>
      <c r="BV58" s="82"/>
      <c r="BW58" s="82"/>
      <c r="BX58" s="82"/>
      <c r="BY58" s="83"/>
    </row>
    <row r="59" spans="1:79" s="26" customFormat="1" ht="12.75" customHeight="1" x14ac:dyDescent="0.25">
      <c r="A59" s="53">
        <v>2271</v>
      </c>
      <c r="B59" s="54"/>
      <c r="C59" s="54"/>
      <c r="D59" s="64"/>
      <c r="E59" s="38" t="s">
        <v>181</v>
      </c>
      <c r="F59" s="39"/>
      <c r="G59" s="39"/>
      <c r="H59" s="39"/>
      <c r="I59" s="39"/>
      <c r="J59" s="39"/>
      <c r="K59" s="39"/>
      <c r="L59" s="39"/>
      <c r="M59" s="39"/>
      <c r="N59" s="39"/>
      <c r="O59" s="39"/>
      <c r="P59" s="39"/>
      <c r="Q59" s="39"/>
      <c r="R59" s="39"/>
      <c r="S59" s="39"/>
      <c r="T59" s="40"/>
      <c r="U59" s="81">
        <v>27017</v>
      </c>
      <c r="V59" s="82"/>
      <c r="W59" s="82"/>
      <c r="X59" s="82"/>
      <c r="Y59" s="83"/>
      <c r="Z59" s="81">
        <v>0</v>
      </c>
      <c r="AA59" s="82"/>
      <c r="AB59" s="82"/>
      <c r="AC59" s="82"/>
      <c r="AD59" s="83"/>
      <c r="AE59" s="81">
        <v>0</v>
      </c>
      <c r="AF59" s="82"/>
      <c r="AG59" s="82"/>
      <c r="AH59" s="83"/>
      <c r="AI59" s="81">
        <f t="shared" si="0"/>
        <v>27017</v>
      </c>
      <c r="AJ59" s="82"/>
      <c r="AK59" s="82"/>
      <c r="AL59" s="82"/>
      <c r="AM59" s="83"/>
      <c r="AN59" s="81">
        <v>46795</v>
      </c>
      <c r="AO59" s="82"/>
      <c r="AP59" s="82"/>
      <c r="AQ59" s="82"/>
      <c r="AR59" s="83"/>
      <c r="AS59" s="81">
        <v>0</v>
      </c>
      <c r="AT59" s="82"/>
      <c r="AU59" s="82"/>
      <c r="AV59" s="82"/>
      <c r="AW59" s="83"/>
      <c r="AX59" s="81">
        <v>0</v>
      </c>
      <c r="AY59" s="82"/>
      <c r="AZ59" s="82"/>
      <c r="BA59" s="83"/>
      <c r="BB59" s="81">
        <f t="shared" si="1"/>
        <v>46795</v>
      </c>
      <c r="BC59" s="82"/>
      <c r="BD59" s="82"/>
      <c r="BE59" s="82"/>
      <c r="BF59" s="83"/>
      <c r="BG59" s="81">
        <v>96665</v>
      </c>
      <c r="BH59" s="82"/>
      <c r="BI59" s="82"/>
      <c r="BJ59" s="82"/>
      <c r="BK59" s="83"/>
      <c r="BL59" s="81">
        <v>0</v>
      </c>
      <c r="BM59" s="82"/>
      <c r="BN59" s="82"/>
      <c r="BO59" s="82"/>
      <c r="BP59" s="83"/>
      <c r="BQ59" s="81">
        <v>0</v>
      </c>
      <c r="BR59" s="82"/>
      <c r="BS59" s="82"/>
      <c r="BT59" s="83"/>
      <c r="BU59" s="81">
        <f t="shared" si="2"/>
        <v>96665</v>
      </c>
      <c r="BV59" s="82"/>
      <c r="BW59" s="82"/>
      <c r="BX59" s="82"/>
      <c r="BY59" s="83"/>
    </row>
    <row r="60" spans="1:79" s="26" customFormat="1" ht="12.75" customHeight="1" x14ac:dyDescent="0.25">
      <c r="A60" s="53">
        <v>2272</v>
      </c>
      <c r="B60" s="54"/>
      <c r="C60" s="54"/>
      <c r="D60" s="64"/>
      <c r="E60" s="38" t="s">
        <v>182</v>
      </c>
      <c r="F60" s="39"/>
      <c r="G60" s="39"/>
      <c r="H60" s="39"/>
      <c r="I60" s="39"/>
      <c r="J60" s="39"/>
      <c r="K60" s="39"/>
      <c r="L60" s="39"/>
      <c r="M60" s="39"/>
      <c r="N60" s="39"/>
      <c r="O60" s="39"/>
      <c r="P60" s="39"/>
      <c r="Q60" s="39"/>
      <c r="R60" s="39"/>
      <c r="S60" s="39"/>
      <c r="T60" s="40"/>
      <c r="U60" s="81">
        <v>2681</v>
      </c>
      <c r="V60" s="82"/>
      <c r="W60" s="82"/>
      <c r="X60" s="82"/>
      <c r="Y60" s="83"/>
      <c r="Z60" s="81">
        <v>0</v>
      </c>
      <c r="AA60" s="82"/>
      <c r="AB60" s="82"/>
      <c r="AC60" s="82"/>
      <c r="AD60" s="83"/>
      <c r="AE60" s="81">
        <v>0</v>
      </c>
      <c r="AF60" s="82"/>
      <c r="AG60" s="82"/>
      <c r="AH60" s="83"/>
      <c r="AI60" s="81">
        <f t="shared" si="0"/>
        <v>2681</v>
      </c>
      <c r="AJ60" s="82"/>
      <c r="AK60" s="82"/>
      <c r="AL60" s="82"/>
      <c r="AM60" s="83"/>
      <c r="AN60" s="81">
        <v>2885</v>
      </c>
      <c r="AO60" s="82"/>
      <c r="AP60" s="82"/>
      <c r="AQ60" s="82"/>
      <c r="AR60" s="83"/>
      <c r="AS60" s="81">
        <v>0</v>
      </c>
      <c r="AT60" s="82"/>
      <c r="AU60" s="82"/>
      <c r="AV60" s="82"/>
      <c r="AW60" s="83"/>
      <c r="AX60" s="81">
        <v>0</v>
      </c>
      <c r="AY60" s="82"/>
      <c r="AZ60" s="82"/>
      <c r="BA60" s="83"/>
      <c r="BB60" s="81">
        <f t="shared" si="1"/>
        <v>2885</v>
      </c>
      <c r="BC60" s="82"/>
      <c r="BD60" s="82"/>
      <c r="BE60" s="82"/>
      <c r="BF60" s="83"/>
      <c r="BG60" s="81">
        <v>5295</v>
      </c>
      <c r="BH60" s="82"/>
      <c r="BI60" s="82"/>
      <c r="BJ60" s="82"/>
      <c r="BK60" s="83"/>
      <c r="BL60" s="81">
        <v>0</v>
      </c>
      <c r="BM60" s="82"/>
      <c r="BN60" s="82"/>
      <c r="BO60" s="82"/>
      <c r="BP60" s="83"/>
      <c r="BQ60" s="81">
        <v>0</v>
      </c>
      <c r="BR60" s="82"/>
      <c r="BS60" s="82"/>
      <c r="BT60" s="83"/>
      <c r="BU60" s="81">
        <f t="shared" si="2"/>
        <v>5295</v>
      </c>
      <c r="BV60" s="82"/>
      <c r="BW60" s="82"/>
      <c r="BX60" s="82"/>
      <c r="BY60" s="83"/>
    </row>
    <row r="61" spans="1:79" s="26" customFormat="1" ht="12.75" customHeight="1" x14ac:dyDescent="0.25">
      <c r="A61" s="53">
        <v>2273</v>
      </c>
      <c r="B61" s="54"/>
      <c r="C61" s="54"/>
      <c r="D61" s="64"/>
      <c r="E61" s="38" t="s">
        <v>183</v>
      </c>
      <c r="F61" s="39"/>
      <c r="G61" s="39"/>
      <c r="H61" s="39"/>
      <c r="I61" s="39"/>
      <c r="J61" s="39"/>
      <c r="K61" s="39"/>
      <c r="L61" s="39"/>
      <c r="M61" s="39"/>
      <c r="N61" s="39"/>
      <c r="O61" s="39"/>
      <c r="P61" s="39"/>
      <c r="Q61" s="39"/>
      <c r="R61" s="39"/>
      <c r="S61" s="39"/>
      <c r="T61" s="40"/>
      <c r="U61" s="81">
        <v>12919</v>
      </c>
      <c r="V61" s="82"/>
      <c r="W61" s="82"/>
      <c r="X61" s="82"/>
      <c r="Y61" s="83"/>
      <c r="Z61" s="81">
        <v>0</v>
      </c>
      <c r="AA61" s="82"/>
      <c r="AB61" s="82"/>
      <c r="AC61" s="82"/>
      <c r="AD61" s="83"/>
      <c r="AE61" s="81">
        <v>0</v>
      </c>
      <c r="AF61" s="82"/>
      <c r="AG61" s="82"/>
      <c r="AH61" s="83"/>
      <c r="AI61" s="81">
        <f t="shared" si="0"/>
        <v>12919</v>
      </c>
      <c r="AJ61" s="82"/>
      <c r="AK61" s="82"/>
      <c r="AL61" s="82"/>
      <c r="AM61" s="83"/>
      <c r="AN61" s="81">
        <v>24440</v>
      </c>
      <c r="AO61" s="82"/>
      <c r="AP61" s="82"/>
      <c r="AQ61" s="82"/>
      <c r="AR61" s="83"/>
      <c r="AS61" s="81">
        <v>0</v>
      </c>
      <c r="AT61" s="82"/>
      <c r="AU61" s="82"/>
      <c r="AV61" s="82"/>
      <c r="AW61" s="83"/>
      <c r="AX61" s="81">
        <v>0</v>
      </c>
      <c r="AY61" s="82"/>
      <c r="AZ61" s="82"/>
      <c r="BA61" s="83"/>
      <c r="BB61" s="81">
        <f t="shared" si="1"/>
        <v>24440</v>
      </c>
      <c r="BC61" s="82"/>
      <c r="BD61" s="82"/>
      <c r="BE61" s="82"/>
      <c r="BF61" s="83"/>
      <c r="BG61" s="81">
        <v>31600</v>
      </c>
      <c r="BH61" s="82"/>
      <c r="BI61" s="82"/>
      <c r="BJ61" s="82"/>
      <c r="BK61" s="83"/>
      <c r="BL61" s="81">
        <v>0</v>
      </c>
      <c r="BM61" s="82"/>
      <c r="BN61" s="82"/>
      <c r="BO61" s="82"/>
      <c r="BP61" s="83"/>
      <c r="BQ61" s="81">
        <v>0</v>
      </c>
      <c r="BR61" s="82"/>
      <c r="BS61" s="82"/>
      <c r="BT61" s="83"/>
      <c r="BU61" s="81">
        <f t="shared" si="2"/>
        <v>31600</v>
      </c>
      <c r="BV61" s="82"/>
      <c r="BW61" s="82"/>
      <c r="BX61" s="82"/>
      <c r="BY61" s="83"/>
    </row>
    <row r="62" spans="1:79" s="26" customFormat="1" ht="25" customHeight="1" x14ac:dyDescent="0.25">
      <c r="A62" s="53">
        <v>2275</v>
      </c>
      <c r="B62" s="54"/>
      <c r="C62" s="54"/>
      <c r="D62" s="64"/>
      <c r="E62" s="38" t="s">
        <v>184</v>
      </c>
      <c r="F62" s="39"/>
      <c r="G62" s="39"/>
      <c r="H62" s="39"/>
      <c r="I62" s="39"/>
      <c r="J62" s="39"/>
      <c r="K62" s="39"/>
      <c r="L62" s="39"/>
      <c r="M62" s="39"/>
      <c r="N62" s="39"/>
      <c r="O62" s="39"/>
      <c r="P62" s="39"/>
      <c r="Q62" s="39"/>
      <c r="R62" s="39"/>
      <c r="S62" s="39"/>
      <c r="T62" s="40"/>
      <c r="U62" s="81">
        <v>1986</v>
      </c>
      <c r="V62" s="82"/>
      <c r="W62" s="82"/>
      <c r="X62" s="82"/>
      <c r="Y62" s="83"/>
      <c r="Z62" s="81">
        <v>0</v>
      </c>
      <c r="AA62" s="82"/>
      <c r="AB62" s="82"/>
      <c r="AC62" s="82"/>
      <c r="AD62" s="83"/>
      <c r="AE62" s="81">
        <v>0</v>
      </c>
      <c r="AF62" s="82"/>
      <c r="AG62" s="82"/>
      <c r="AH62" s="83"/>
      <c r="AI62" s="81">
        <f t="shared" si="0"/>
        <v>1986</v>
      </c>
      <c r="AJ62" s="82"/>
      <c r="AK62" s="82"/>
      <c r="AL62" s="82"/>
      <c r="AM62" s="83"/>
      <c r="AN62" s="81">
        <v>3600</v>
      </c>
      <c r="AO62" s="82"/>
      <c r="AP62" s="82"/>
      <c r="AQ62" s="82"/>
      <c r="AR62" s="83"/>
      <c r="AS62" s="81">
        <v>0</v>
      </c>
      <c r="AT62" s="82"/>
      <c r="AU62" s="82"/>
      <c r="AV62" s="82"/>
      <c r="AW62" s="83"/>
      <c r="AX62" s="81">
        <v>0</v>
      </c>
      <c r="AY62" s="82"/>
      <c r="AZ62" s="82"/>
      <c r="BA62" s="83"/>
      <c r="BB62" s="81">
        <f t="shared" si="1"/>
        <v>3600</v>
      </c>
      <c r="BC62" s="82"/>
      <c r="BD62" s="82"/>
      <c r="BE62" s="82"/>
      <c r="BF62" s="83"/>
      <c r="BG62" s="81">
        <v>3840</v>
      </c>
      <c r="BH62" s="82"/>
      <c r="BI62" s="82"/>
      <c r="BJ62" s="82"/>
      <c r="BK62" s="83"/>
      <c r="BL62" s="81">
        <v>0</v>
      </c>
      <c r="BM62" s="82"/>
      <c r="BN62" s="82"/>
      <c r="BO62" s="82"/>
      <c r="BP62" s="83"/>
      <c r="BQ62" s="81">
        <v>0</v>
      </c>
      <c r="BR62" s="82"/>
      <c r="BS62" s="82"/>
      <c r="BT62" s="83"/>
      <c r="BU62" s="81">
        <f t="shared" si="2"/>
        <v>3840</v>
      </c>
      <c r="BV62" s="82"/>
      <c r="BW62" s="82"/>
      <c r="BX62" s="82"/>
      <c r="BY62" s="83"/>
    </row>
    <row r="63" spans="1:79" s="26" customFormat="1" ht="37.5" customHeight="1" x14ac:dyDescent="0.25">
      <c r="A63" s="53">
        <v>2282</v>
      </c>
      <c r="B63" s="54"/>
      <c r="C63" s="54"/>
      <c r="D63" s="64"/>
      <c r="E63" s="38" t="s">
        <v>185</v>
      </c>
      <c r="F63" s="39"/>
      <c r="G63" s="39"/>
      <c r="H63" s="39"/>
      <c r="I63" s="39"/>
      <c r="J63" s="39"/>
      <c r="K63" s="39"/>
      <c r="L63" s="39"/>
      <c r="M63" s="39"/>
      <c r="N63" s="39"/>
      <c r="O63" s="39"/>
      <c r="P63" s="39"/>
      <c r="Q63" s="39"/>
      <c r="R63" s="39"/>
      <c r="S63" s="39"/>
      <c r="T63" s="40"/>
      <c r="U63" s="81">
        <v>2000</v>
      </c>
      <c r="V63" s="82"/>
      <c r="W63" s="82"/>
      <c r="X63" s="82"/>
      <c r="Y63" s="83"/>
      <c r="Z63" s="81">
        <v>0</v>
      </c>
      <c r="AA63" s="82"/>
      <c r="AB63" s="82"/>
      <c r="AC63" s="82"/>
      <c r="AD63" s="83"/>
      <c r="AE63" s="81">
        <v>0</v>
      </c>
      <c r="AF63" s="82"/>
      <c r="AG63" s="82"/>
      <c r="AH63" s="83"/>
      <c r="AI63" s="81">
        <f t="shared" si="0"/>
        <v>2000</v>
      </c>
      <c r="AJ63" s="82"/>
      <c r="AK63" s="82"/>
      <c r="AL63" s="82"/>
      <c r="AM63" s="83"/>
      <c r="AN63" s="81">
        <v>2145</v>
      </c>
      <c r="AO63" s="82"/>
      <c r="AP63" s="82"/>
      <c r="AQ63" s="82"/>
      <c r="AR63" s="83"/>
      <c r="AS63" s="81">
        <v>0</v>
      </c>
      <c r="AT63" s="82"/>
      <c r="AU63" s="82"/>
      <c r="AV63" s="82"/>
      <c r="AW63" s="83"/>
      <c r="AX63" s="81">
        <v>0</v>
      </c>
      <c r="AY63" s="82"/>
      <c r="AZ63" s="82"/>
      <c r="BA63" s="83"/>
      <c r="BB63" s="81">
        <f t="shared" si="1"/>
        <v>2145</v>
      </c>
      <c r="BC63" s="82"/>
      <c r="BD63" s="82"/>
      <c r="BE63" s="82"/>
      <c r="BF63" s="83"/>
      <c r="BG63" s="81">
        <v>8400</v>
      </c>
      <c r="BH63" s="82"/>
      <c r="BI63" s="82"/>
      <c r="BJ63" s="82"/>
      <c r="BK63" s="83"/>
      <c r="BL63" s="81">
        <v>0</v>
      </c>
      <c r="BM63" s="82"/>
      <c r="BN63" s="82"/>
      <c r="BO63" s="82"/>
      <c r="BP63" s="83"/>
      <c r="BQ63" s="81">
        <v>0</v>
      </c>
      <c r="BR63" s="82"/>
      <c r="BS63" s="82"/>
      <c r="BT63" s="83"/>
      <c r="BU63" s="81">
        <f t="shared" si="2"/>
        <v>8400</v>
      </c>
      <c r="BV63" s="82"/>
      <c r="BW63" s="82"/>
      <c r="BX63" s="82"/>
      <c r="BY63" s="83"/>
    </row>
    <row r="64" spans="1:79" s="26" customFormat="1" ht="12.75" customHeight="1" x14ac:dyDescent="0.25">
      <c r="A64" s="53">
        <v>2800</v>
      </c>
      <c r="B64" s="54"/>
      <c r="C64" s="54"/>
      <c r="D64" s="64"/>
      <c r="E64" s="38" t="s">
        <v>186</v>
      </c>
      <c r="F64" s="39"/>
      <c r="G64" s="39"/>
      <c r="H64" s="39"/>
      <c r="I64" s="39"/>
      <c r="J64" s="39"/>
      <c r="K64" s="39"/>
      <c r="L64" s="39"/>
      <c r="M64" s="39"/>
      <c r="N64" s="39"/>
      <c r="O64" s="39"/>
      <c r="P64" s="39"/>
      <c r="Q64" s="39"/>
      <c r="R64" s="39"/>
      <c r="S64" s="39"/>
      <c r="T64" s="40"/>
      <c r="U64" s="81">
        <v>2102</v>
      </c>
      <c r="V64" s="82"/>
      <c r="W64" s="82"/>
      <c r="X64" s="82"/>
      <c r="Y64" s="83"/>
      <c r="Z64" s="81">
        <v>0</v>
      </c>
      <c r="AA64" s="82"/>
      <c r="AB64" s="82"/>
      <c r="AC64" s="82"/>
      <c r="AD64" s="83"/>
      <c r="AE64" s="81">
        <v>0</v>
      </c>
      <c r="AF64" s="82"/>
      <c r="AG64" s="82"/>
      <c r="AH64" s="83"/>
      <c r="AI64" s="81">
        <f t="shared" si="0"/>
        <v>2102</v>
      </c>
      <c r="AJ64" s="82"/>
      <c r="AK64" s="82"/>
      <c r="AL64" s="82"/>
      <c r="AM64" s="83"/>
      <c r="AN64" s="81">
        <v>3500</v>
      </c>
      <c r="AO64" s="82"/>
      <c r="AP64" s="82"/>
      <c r="AQ64" s="82"/>
      <c r="AR64" s="83"/>
      <c r="AS64" s="81">
        <v>0</v>
      </c>
      <c r="AT64" s="82"/>
      <c r="AU64" s="82"/>
      <c r="AV64" s="82"/>
      <c r="AW64" s="83"/>
      <c r="AX64" s="81">
        <v>0</v>
      </c>
      <c r="AY64" s="82"/>
      <c r="AZ64" s="82"/>
      <c r="BA64" s="83"/>
      <c r="BB64" s="81">
        <f t="shared" si="1"/>
        <v>3500</v>
      </c>
      <c r="BC64" s="82"/>
      <c r="BD64" s="82"/>
      <c r="BE64" s="82"/>
      <c r="BF64" s="83"/>
      <c r="BG64" s="81">
        <v>0</v>
      </c>
      <c r="BH64" s="82"/>
      <c r="BI64" s="82"/>
      <c r="BJ64" s="82"/>
      <c r="BK64" s="83"/>
      <c r="BL64" s="81">
        <v>0</v>
      </c>
      <c r="BM64" s="82"/>
      <c r="BN64" s="82"/>
      <c r="BO64" s="82"/>
      <c r="BP64" s="83"/>
      <c r="BQ64" s="81">
        <v>0</v>
      </c>
      <c r="BR64" s="82"/>
      <c r="BS64" s="82"/>
      <c r="BT64" s="83"/>
      <c r="BU64" s="81">
        <f t="shared" si="2"/>
        <v>0</v>
      </c>
      <c r="BV64" s="82"/>
      <c r="BW64" s="82"/>
      <c r="BX64" s="82"/>
      <c r="BY64" s="83"/>
    </row>
    <row r="65" spans="1:79" s="26" customFormat="1" ht="25" customHeight="1" x14ac:dyDescent="0.25">
      <c r="A65" s="53">
        <v>3110</v>
      </c>
      <c r="B65" s="54"/>
      <c r="C65" s="54"/>
      <c r="D65" s="64"/>
      <c r="E65" s="38" t="s">
        <v>187</v>
      </c>
      <c r="F65" s="39"/>
      <c r="G65" s="39"/>
      <c r="H65" s="39"/>
      <c r="I65" s="39"/>
      <c r="J65" s="39"/>
      <c r="K65" s="39"/>
      <c r="L65" s="39"/>
      <c r="M65" s="39"/>
      <c r="N65" s="39"/>
      <c r="O65" s="39"/>
      <c r="P65" s="39"/>
      <c r="Q65" s="39"/>
      <c r="R65" s="39"/>
      <c r="S65" s="39"/>
      <c r="T65" s="40"/>
      <c r="U65" s="81">
        <v>0</v>
      </c>
      <c r="V65" s="82"/>
      <c r="W65" s="82"/>
      <c r="X65" s="82"/>
      <c r="Y65" s="83"/>
      <c r="Z65" s="81">
        <v>55000</v>
      </c>
      <c r="AA65" s="82"/>
      <c r="AB65" s="82"/>
      <c r="AC65" s="82"/>
      <c r="AD65" s="83"/>
      <c r="AE65" s="81">
        <v>55000</v>
      </c>
      <c r="AF65" s="82"/>
      <c r="AG65" s="82"/>
      <c r="AH65" s="83"/>
      <c r="AI65" s="81">
        <f t="shared" si="0"/>
        <v>55000</v>
      </c>
      <c r="AJ65" s="82"/>
      <c r="AK65" s="82"/>
      <c r="AL65" s="82"/>
      <c r="AM65" s="83"/>
      <c r="AN65" s="81">
        <v>0</v>
      </c>
      <c r="AO65" s="82"/>
      <c r="AP65" s="82"/>
      <c r="AQ65" s="82"/>
      <c r="AR65" s="83"/>
      <c r="AS65" s="81">
        <v>0</v>
      </c>
      <c r="AT65" s="82"/>
      <c r="AU65" s="82"/>
      <c r="AV65" s="82"/>
      <c r="AW65" s="83"/>
      <c r="AX65" s="81">
        <v>0</v>
      </c>
      <c r="AY65" s="82"/>
      <c r="AZ65" s="82"/>
      <c r="BA65" s="83"/>
      <c r="BB65" s="81">
        <f t="shared" si="1"/>
        <v>0</v>
      </c>
      <c r="BC65" s="82"/>
      <c r="BD65" s="82"/>
      <c r="BE65" s="82"/>
      <c r="BF65" s="83"/>
      <c r="BG65" s="81">
        <v>0</v>
      </c>
      <c r="BH65" s="82"/>
      <c r="BI65" s="82"/>
      <c r="BJ65" s="82"/>
      <c r="BK65" s="83"/>
      <c r="BL65" s="81">
        <v>0</v>
      </c>
      <c r="BM65" s="82"/>
      <c r="BN65" s="82"/>
      <c r="BO65" s="82"/>
      <c r="BP65" s="83"/>
      <c r="BQ65" s="81">
        <v>0</v>
      </c>
      <c r="BR65" s="82"/>
      <c r="BS65" s="82"/>
      <c r="BT65" s="83"/>
      <c r="BU65" s="81">
        <f t="shared" si="2"/>
        <v>0</v>
      </c>
      <c r="BV65" s="82"/>
      <c r="BW65" s="82"/>
      <c r="BX65" s="82"/>
      <c r="BY65" s="83"/>
    </row>
    <row r="66" spans="1:79" s="26" customFormat="1" ht="12.75" customHeight="1" x14ac:dyDescent="0.25">
      <c r="A66" s="53">
        <v>3132</v>
      </c>
      <c r="B66" s="54"/>
      <c r="C66" s="54"/>
      <c r="D66" s="64"/>
      <c r="E66" s="38" t="s">
        <v>188</v>
      </c>
      <c r="F66" s="39"/>
      <c r="G66" s="39"/>
      <c r="H66" s="39"/>
      <c r="I66" s="39"/>
      <c r="J66" s="39"/>
      <c r="K66" s="39"/>
      <c r="L66" s="39"/>
      <c r="M66" s="39"/>
      <c r="N66" s="39"/>
      <c r="O66" s="39"/>
      <c r="P66" s="39"/>
      <c r="Q66" s="39"/>
      <c r="R66" s="39"/>
      <c r="S66" s="39"/>
      <c r="T66" s="40"/>
      <c r="U66" s="81">
        <v>0</v>
      </c>
      <c r="V66" s="82"/>
      <c r="W66" s="82"/>
      <c r="X66" s="82"/>
      <c r="Y66" s="83"/>
      <c r="Z66" s="81">
        <v>664800</v>
      </c>
      <c r="AA66" s="82"/>
      <c r="AB66" s="82"/>
      <c r="AC66" s="82"/>
      <c r="AD66" s="83"/>
      <c r="AE66" s="81">
        <v>0</v>
      </c>
      <c r="AF66" s="82"/>
      <c r="AG66" s="82"/>
      <c r="AH66" s="83"/>
      <c r="AI66" s="81">
        <f t="shared" si="0"/>
        <v>664800</v>
      </c>
      <c r="AJ66" s="82"/>
      <c r="AK66" s="82"/>
      <c r="AL66" s="82"/>
      <c r="AM66" s="83"/>
      <c r="AN66" s="81">
        <v>0</v>
      </c>
      <c r="AO66" s="82"/>
      <c r="AP66" s="82"/>
      <c r="AQ66" s="82"/>
      <c r="AR66" s="83"/>
      <c r="AS66" s="81">
        <v>0</v>
      </c>
      <c r="AT66" s="82"/>
      <c r="AU66" s="82"/>
      <c r="AV66" s="82"/>
      <c r="AW66" s="83"/>
      <c r="AX66" s="81">
        <v>0</v>
      </c>
      <c r="AY66" s="82"/>
      <c r="AZ66" s="82"/>
      <c r="BA66" s="83"/>
      <c r="BB66" s="81">
        <f t="shared" si="1"/>
        <v>0</v>
      </c>
      <c r="BC66" s="82"/>
      <c r="BD66" s="82"/>
      <c r="BE66" s="82"/>
      <c r="BF66" s="83"/>
      <c r="BG66" s="81">
        <v>0</v>
      </c>
      <c r="BH66" s="82"/>
      <c r="BI66" s="82"/>
      <c r="BJ66" s="82"/>
      <c r="BK66" s="83"/>
      <c r="BL66" s="81">
        <v>0</v>
      </c>
      <c r="BM66" s="82"/>
      <c r="BN66" s="82"/>
      <c r="BO66" s="82"/>
      <c r="BP66" s="83"/>
      <c r="BQ66" s="81">
        <v>0</v>
      </c>
      <c r="BR66" s="82"/>
      <c r="BS66" s="82"/>
      <c r="BT66" s="83"/>
      <c r="BU66" s="81">
        <f t="shared" si="2"/>
        <v>0</v>
      </c>
      <c r="BV66" s="82"/>
      <c r="BW66" s="82"/>
      <c r="BX66" s="82"/>
      <c r="BY66" s="83"/>
    </row>
    <row r="67" spans="1:79" s="6" customFormat="1" ht="12.75" customHeight="1" x14ac:dyDescent="0.25">
      <c r="A67" s="55"/>
      <c r="B67" s="56"/>
      <c r="C67" s="56"/>
      <c r="D67" s="68"/>
      <c r="E67" s="33" t="s">
        <v>147</v>
      </c>
      <c r="F67" s="34"/>
      <c r="G67" s="34"/>
      <c r="H67" s="34"/>
      <c r="I67" s="34"/>
      <c r="J67" s="34"/>
      <c r="K67" s="34"/>
      <c r="L67" s="34"/>
      <c r="M67" s="34"/>
      <c r="N67" s="34"/>
      <c r="O67" s="34"/>
      <c r="P67" s="34"/>
      <c r="Q67" s="34"/>
      <c r="R67" s="34"/>
      <c r="S67" s="34"/>
      <c r="T67" s="35"/>
      <c r="U67" s="73">
        <v>4242952</v>
      </c>
      <c r="V67" s="74"/>
      <c r="W67" s="74"/>
      <c r="X67" s="74"/>
      <c r="Y67" s="75"/>
      <c r="Z67" s="73">
        <v>719800</v>
      </c>
      <c r="AA67" s="74"/>
      <c r="AB67" s="74"/>
      <c r="AC67" s="74"/>
      <c r="AD67" s="75"/>
      <c r="AE67" s="73">
        <v>55000</v>
      </c>
      <c r="AF67" s="74"/>
      <c r="AG67" s="74"/>
      <c r="AH67" s="75"/>
      <c r="AI67" s="73">
        <f t="shared" si="0"/>
        <v>4962752</v>
      </c>
      <c r="AJ67" s="74"/>
      <c r="AK67" s="74"/>
      <c r="AL67" s="74"/>
      <c r="AM67" s="75"/>
      <c r="AN67" s="73">
        <v>5351111</v>
      </c>
      <c r="AO67" s="74"/>
      <c r="AP67" s="74"/>
      <c r="AQ67" s="74"/>
      <c r="AR67" s="75"/>
      <c r="AS67" s="73">
        <v>0</v>
      </c>
      <c r="AT67" s="74"/>
      <c r="AU67" s="74"/>
      <c r="AV67" s="74"/>
      <c r="AW67" s="75"/>
      <c r="AX67" s="73">
        <v>0</v>
      </c>
      <c r="AY67" s="74"/>
      <c r="AZ67" s="74"/>
      <c r="BA67" s="75"/>
      <c r="BB67" s="73">
        <f t="shared" si="1"/>
        <v>5351111</v>
      </c>
      <c r="BC67" s="74"/>
      <c r="BD67" s="74"/>
      <c r="BE67" s="74"/>
      <c r="BF67" s="75"/>
      <c r="BG67" s="73">
        <v>6040461</v>
      </c>
      <c r="BH67" s="74"/>
      <c r="BI67" s="74"/>
      <c r="BJ67" s="74"/>
      <c r="BK67" s="75"/>
      <c r="BL67" s="73">
        <v>0</v>
      </c>
      <c r="BM67" s="74"/>
      <c r="BN67" s="74"/>
      <c r="BO67" s="74"/>
      <c r="BP67" s="75"/>
      <c r="BQ67" s="73">
        <v>0</v>
      </c>
      <c r="BR67" s="74"/>
      <c r="BS67" s="74"/>
      <c r="BT67" s="75"/>
      <c r="BU67" s="73">
        <f t="shared" si="2"/>
        <v>6040461</v>
      </c>
      <c r="BV67" s="74"/>
      <c r="BW67" s="74"/>
      <c r="BX67" s="74"/>
      <c r="BY67" s="75"/>
    </row>
    <row r="69" spans="1:79" ht="14.25" customHeight="1" x14ac:dyDescent="0.25">
      <c r="A69" s="94" t="s">
        <v>257</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5" customHeight="1" x14ac:dyDescent="0.25">
      <c r="A70" s="105" t="s">
        <v>244</v>
      </c>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row>
    <row r="71" spans="1:79" ht="23.15" customHeight="1" x14ac:dyDescent="0.25">
      <c r="A71" s="130" t="s">
        <v>119</v>
      </c>
      <c r="B71" s="131"/>
      <c r="C71" s="131"/>
      <c r="D71" s="131"/>
      <c r="E71" s="132"/>
      <c r="F71" s="50" t="s">
        <v>19</v>
      </c>
      <c r="G71" s="50"/>
      <c r="H71" s="50"/>
      <c r="I71" s="50"/>
      <c r="J71" s="50"/>
      <c r="K71" s="50"/>
      <c r="L71" s="50"/>
      <c r="M71" s="50"/>
      <c r="N71" s="50"/>
      <c r="O71" s="50"/>
      <c r="P71" s="50"/>
      <c r="Q71" s="50"/>
      <c r="R71" s="50"/>
      <c r="S71" s="50"/>
      <c r="T71" s="50"/>
      <c r="U71" s="78" t="s">
        <v>245</v>
      </c>
      <c r="V71" s="79"/>
      <c r="W71" s="79"/>
      <c r="X71" s="79"/>
      <c r="Y71" s="79"/>
      <c r="Z71" s="79"/>
      <c r="AA71" s="79"/>
      <c r="AB71" s="79"/>
      <c r="AC71" s="79"/>
      <c r="AD71" s="79"/>
      <c r="AE71" s="79"/>
      <c r="AF71" s="79"/>
      <c r="AG71" s="79"/>
      <c r="AH71" s="79"/>
      <c r="AI71" s="79"/>
      <c r="AJ71" s="79"/>
      <c r="AK71" s="79"/>
      <c r="AL71" s="79"/>
      <c r="AM71" s="80"/>
      <c r="AN71" s="78" t="s">
        <v>248</v>
      </c>
      <c r="AO71" s="79"/>
      <c r="AP71" s="79"/>
      <c r="AQ71" s="79"/>
      <c r="AR71" s="79"/>
      <c r="AS71" s="79"/>
      <c r="AT71" s="79"/>
      <c r="AU71" s="79"/>
      <c r="AV71" s="79"/>
      <c r="AW71" s="79"/>
      <c r="AX71" s="79"/>
      <c r="AY71" s="79"/>
      <c r="AZ71" s="79"/>
      <c r="BA71" s="79"/>
      <c r="BB71" s="79"/>
      <c r="BC71" s="79"/>
      <c r="BD71" s="79"/>
      <c r="BE71" s="79"/>
      <c r="BF71" s="80"/>
      <c r="BG71" s="78" t="s">
        <v>255</v>
      </c>
      <c r="BH71" s="79"/>
      <c r="BI71" s="79"/>
      <c r="BJ71" s="79"/>
      <c r="BK71" s="79"/>
      <c r="BL71" s="79"/>
      <c r="BM71" s="79"/>
      <c r="BN71" s="79"/>
      <c r="BO71" s="79"/>
      <c r="BP71" s="79"/>
      <c r="BQ71" s="79"/>
      <c r="BR71" s="79"/>
      <c r="BS71" s="79"/>
      <c r="BT71" s="79"/>
      <c r="BU71" s="79"/>
      <c r="BV71" s="79"/>
      <c r="BW71" s="79"/>
      <c r="BX71" s="79"/>
      <c r="BY71" s="80"/>
    </row>
    <row r="72" spans="1:79" ht="51.75" customHeight="1" x14ac:dyDescent="0.25">
      <c r="A72" s="133"/>
      <c r="B72" s="134"/>
      <c r="C72" s="134"/>
      <c r="D72" s="134"/>
      <c r="E72" s="135"/>
      <c r="F72" s="50"/>
      <c r="G72" s="50"/>
      <c r="H72" s="50"/>
      <c r="I72" s="50"/>
      <c r="J72" s="50"/>
      <c r="K72" s="50"/>
      <c r="L72" s="50"/>
      <c r="M72" s="50"/>
      <c r="N72" s="50"/>
      <c r="O72" s="50"/>
      <c r="P72" s="50"/>
      <c r="Q72" s="50"/>
      <c r="R72" s="50"/>
      <c r="S72" s="50"/>
      <c r="T72" s="50"/>
      <c r="U72" s="78" t="s">
        <v>4</v>
      </c>
      <c r="V72" s="79"/>
      <c r="W72" s="79"/>
      <c r="X72" s="79"/>
      <c r="Y72" s="80"/>
      <c r="Z72" s="78" t="s">
        <v>3</v>
      </c>
      <c r="AA72" s="79"/>
      <c r="AB72" s="79"/>
      <c r="AC72" s="79"/>
      <c r="AD72" s="80"/>
      <c r="AE72" s="63" t="s">
        <v>116</v>
      </c>
      <c r="AF72" s="125"/>
      <c r="AG72" s="125"/>
      <c r="AH72" s="126"/>
      <c r="AI72" s="78" t="s">
        <v>5</v>
      </c>
      <c r="AJ72" s="79"/>
      <c r="AK72" s="79"/>
      <c r="AL72" s="79"/>
      <c r="AM72" s="80"/>
      <c r="AN72" s="78" t="s">
        <v>4</v>
      </c>
      <c r="AO72" s="79"/>
      <c r="AP72" s="79"/>
      <c r="AQ72" s="79"/>
      <c r="AR72" s="80"/>
      <c r="AS72" s="78" t="s">
        <v>3</v>
      </c>
      <c r="AT72" s="79"/>
      <c r="AU72" s="79"/>
      <c r="AV72" s="79"/>
      <c r="AW72" s="80"/>
      <c r="AX72" s="63" t="s">
        <v>116</v>
      </c>
      <c r="AY72" s="125"/>
      <c r="AZ72" s="125"/>
      <c r="BA72" s="126"/>
      <c r="BB72" s="78" t="s">
        <v>96</v>
      </c>
      <c r="BC72" s="79"/>
      <c r="BD72" s="79"/>
      <c r="BE72" s="79"/>
      <c r="BF72" s="80"/>
      <c r="BG72" s="78" t="s">
        <v>4</v>
      </c>
      <c r="BH72" s="79"/>
      <c r="BI72" s="79"/>
      <c r="BJ72" s="79"/>
      <c r="BK72" s="80"/>
      <c r="BL72" s="78" t="s">
        <v>3</v>
      </c>
      <c r="BM72" s="79"/>
      <c r="BN72" s="79"/>
      <c r="BO72" s="79"/>
      <c r="BP72" s="80"/>
      <c r="BQ72" s="63" t="s">
        <v>116</v>
      </c>
      <c r="BR72" s="125"/>
      <c r="BS72" s="125"/>
      <c r="BT72" s="126"/>
      <c r="BU72" s="50" t="s">
        <v>97</v>
      </c>
      <c r="BV72" s="50"/>
      <c r="BW72" s="50"/>
      <c r="BX72" s="50"/>
      <c r="BY72" s="50"/>
    </row>
    <row r="73" spans="1:79" ht="15" customHeight="1" x14ac:dyDescent="0.25">
      <c r="A73" s="78">
        <v>1</v>
      </c>
      <c r="B73" s="79"/>
      <c r="C73" s="79"/>
      <c r="D73" s="79"/>
      <c r="E73" s="80"/>
      <c r="F73" s="78">
        <v>2</v>
      </c>
      <c r="G73" s="79"/>
      <c r="H73" s="79"/>
      <c r="I73" s="79"/>
      <c r="J73" s="79"/>
      <c r="K73" s="79"/>
      <c r="L73" s="79"/>
      <c r="M73" s="79"/>
      <c r="N73" s="79"/>
      <c r="O73" s="79"/>
      <c r="P73" s="79"/>
      <c r="Q73" s="79"/>
      <c r="R73" s="79"/>
      <c r="S73" s="79"/>
      <c r="T73" s="80"/>
      <c r="U73" s="78">
        <v>3</v>
      </c>
      <c r="V73" s="79"/>
      <c r="W73" s="79"/>
      <c r="X73" s="79"/>
      <c r="Y73" s="80"/>
      <c r="Z73" s="78">
        <v>4</v>
      </c>
      <c r="AA73" s="79"/>
      <c r="AB73" s="79"/>
      <c r="AC73" s="79"/>
      <c r="AD73" s="80"/>
      <c r="AE73" s="78">
        <v>5</v>
      </c>
      <c r="AF73" s="79"/>
      <c r="AG73" s="79"/>
      <c r="AH73" s="80"/>
      <c r="AI73" s="78">
        <v>6</v>
      </c>
      <c r="AJ73" s="79"/>
      <c r="AK73" s="79"/>
      <c r="AL73" s="79"/>
      <c r="AM73" s="80"/>
      <c r="AN73" s="78">
        <v>7</v>
      </c>
      <c r="AO73" s="79"/>
      <c r="AP73" s="79"/>
      <c r="AQ73" s="79"/>
      <c r="AR73" s="80"/>
      <c r="AS73" s="78">
        <v>8</v>
      </c>
      <c r="AT73" s="79"/>
      <c r="AU73" s="79"/>
      <c r="AV73" s="79"/>
      <c r="AW73" s="80"/>
      <c r="AX73" s="78">
        <v>9</v>
      </c>
      <c r="AY73" s="79"/>
      <c r="AZ73" s="79"/>
      <c r="BA73" s="80"/>
      <c r="BB73" s="78">
        <v>10</v>
      </c>
      <c r="BC73" s="79"/>
      <c r="BD73" s="79"/>
      <c r="BE73" s="79"/>
      <c r="BF73" s="80"/>
      <c r="BG73" s="78">
        <v>11</v>
      </c>
      <c r="BH73" s="79"/>
      <c r="BI73" s="79"/>
      <c r="BJ73" s="79"/>
      <c r="BK73" s="80"/>
      <c r="BL73" s="78">
        <v>12</v>
      </c>
      <c r="BM73" s="79"/>
      <c r="BN73" s="79"/>
      <c r="BO73" s="79"/>
      <c r="BP73" s="80"/>
      <c r="BQ73" s="78">
        <v>13</v>
      </c>
      <c r="BR73" s="79"/>
      <c r="BS73" s="79"/>
      <c r="BT73" s="80"/>
      <c r="BU73" s="50">
        <v>14</v>
      </c>
      <c r="BV73" s="50"/>
      <c r="BW73" s="50"/>
      <c r="BX73" s="50"/>
      <c r="BY73" s="50"/>
    </row>
    <row r="74" spans="1:79" s="1" customFormat="1" ht="13.5" hidden="1" customHeight="1" x14ac:dyDescent="0.25">
      <c r="A74" s="71" t="s">
        <v>64</v>
      </c>
      <c r="B74" s="72"/>
      <c r="C74" s="72"/>
      <c r="D74" s="72"/>
      <c r="E74" s="118"/>
      <c r="F74" s="71" t="s">
        <v>57</v>
      </c>
      <c r="G74" s="72"/>
      <c r="H74" s="72"/>
      <c r="I74" s="72"/>
      <c r="J74" s="72"/>
      <c r="K74" s="72"/>
      <c r="L74" s="72"/>
      <c r="M74" s="72"/>
      <c r="N74" s="72"/>
      <c r="O74" s="72"/>
      <c r="P74" s="72"/>
      <c r="Q74" s="72"/>
      <c r="R74" s="72"/>
      <c r="S74" s="72"/>
      <c r="T74" s="118"/>
      <c r="U74" s="71" t="s">
        <v>65</v>
      </c>
      <c r="V74" s="72"/>
      <c r="W74" s="72"/>
      <c r="X74" s="72"/>
      <c r="Y74" s="118"/>
      <c r="Z74" s="71" t="s">
        <v>66</v>
      </c>
      <c r="AA74" s="72"/>
      <c r="AB74" s="72"/>
      <c r="AC74" s="72"/>
      <c r="AD74" s="118"/>
      <c r="AE74" s="71" t="s">
        <v>91</v>
      </c>
      <c r="AF74" s="72"/>
      <c r="AG74" s="72"/>
      <c r="AH74" s="118"/>
      <c r="AI74" s="122" t="s">
        <v>170</v>
      </c>
      <c r="AJ74" s="123"/>
      <c r="AK74" s="123"/>
      <c r="AL74" s="123"/>
      <c r="AM74" s="124"/>
      <c r="AN74" s="71" t="s">
        <v>67</v>
      </c>
      <c r="AO74" s="72"/>
      <c r="AP74" s="72"/>
      <c r="AQ74" s="72"/>
      <c r="AR74" s="118"/>
      <c r="AS74" s="71" t="s">
        <v>68</v>
      </c>
      <c r="AT74" s="72"/>
      <c r="AU74" s="72"/>
      <c r="AV74" s="72"/>
      <c r="AW74" s="118"/>
      <c r="AX74" s="71" t="s">
        <v>92</v>
      </c>
      <c r="AY74" s="72"/>
      <c r="AZ74" s="72"/>
      <c r="BA74" s="118"/>
      <c r="BB74" s="122" t="s">
        <v>170</v>
      </c>
      <c r="BC74" s="123"/>
      <c r="BD74" s="123"/>
      <c r="BE74" s="123"/>
      <c r="BF74" s="124"/>
      <c r="BG74" s="71" t="s">
        <v>58</v>
      </c>
      <c r="BH74" s="72"/>
      <c r="BI74" s="72"/>
      <c r="BJ74" s="72"/>
      <c r="BK74" s="118"/>
      <c r="BL74" s="71" t="s">
        <v>59</v>
      </c>
      <c r="BM74" s="72"/>
      <c r="BN74" s="72"/>
      <c r="BO74" s="72"/>
      <c r="BP74" s="118"/>
      <c r="BQ74" s="71" t="s">
        <v>93</v>
      </c>
      <c r="BR74" s="72"/>
      <c r="BS74" s="72"/>
      <c r="BT74" s="118"/>
      <c r="BU74" s="70" t="s">
        <v>170</v>
      </c>
      <c r="BV74" s="70"/>
      <c r="BW74" s="70"/>
      <c r="BX74" s="70"/>
      <c r="BY74" s="70"/>
      <c r="CA74" t="s">
        <v>27</v>
      </c>
    </row>
    <row r="75" spans="1:79" s="6" customFormat="1" ht="12.75" customHeight="1" x14ac:dyDescent="0.25">
      <c r="A75" s="55"/>
      <c r="B75" s="56"/>
      <c r="C75" s="56"/>
      <c r="D75" s="56"/>
      <c r="E75" s="68"/>
      <c r="F75" s="55" t="s">
        <v>147</v>
      </c>
      <c r="G75" s="56"/>
      <c r="H75" s="56"/>
      <c r="I75" s="56"/>
      <c r="J75" s="56"/>
      <c r="K75" s="56"/>
      <c r="L75" s="56"/>
      <c r="M75" s="56"/>
      <c r="N75" s="56"/>
      <c r="O75" s="56"/>
      <c r="P75" s="56"/>
      <c r="Q75" s="56"/>
      <c r="R75" s="56"/>
      <c r="S75" s="56"/>
      <c r="T75" s="68"/>
      <c r="U75" s="73"/>
      <c r="V75" s="74"/>
      <c r="W75" s="74"/>
      <c r="X75" s="74"/>
      <c r="Y75" s="75"/>
      <c r="Z75" s="73"/>
      <c r="AA75" s="74"/>
      <c r="AB75" s="74"/>
      <c r="AC75" s="74"/>
      <c r="AD75" s="75"/>
      <c r="AE75" s="73"/>
      <c r="AF75" s="74"/>
      <c r="AG75" s="74"/>
      <c r="AH75" s="75"/>
      <c r="AI75" s="73">
        <f>IF(ISNUMBER(U75),U75,0)+IF(ISNUMBER(Z75),Z75,0)</f>
        <v>0</v>
      </c>
      <c r="AJ75" s="74"/>
      <c r="AK75" s="74"/>
      <c r="AL75" s="74"/>
      <c r="AM75" s="75"/>
      <c r="AN75" s="73"/>
      <c r="AO75" s="74"/>
      <c r="AP75" s="74"/>
      <c r="AQ75" s="74"/>
      <c r="AR75" s="75"/>
      <c r="AS75" s="73"/>
      <c r="AT75" s="74"/>
      <c r="AU75" s="74"/>
      <c r="AV75" s="74"/>
      <c r="AW75" s="75"/>
      <c r="AX75" s="73"/>
      <c r="AY75" s="74"/>
      <c r="AZ75" s="74"/>
      <c r="BA75" s="75"/>
      <c r="BB75" s="73">
        <f>IF(ISNUMBER(AN75),AN75,0)+IF(ISNUMBER(AS75),AS75,0)</f>
        <v>0</v>
      </c>
      <c r="BC75" s="74"/>
      <c r="BD75" s="74"/>
      <c r="BE75" s="74"/>
      <c r="BF75" s="75"/>
      <c r="BG75" s="73"/>
      <c r="BH75" s="74"/>
      <c r="BI75" s="74"/>
      <c r="BJ75" s="74"/>
      <c r="BK75" s="75"/>
      <c r="BL75" s="73"/>
      <c r="BM75" s="74"/>
      <c r="BN75" s="74"/>
      <c r="BO75" s="74"/>
      <c r="BP75" s="75"/>
      <c r="BQ75" s="73"/>
      <c r="BR75" s="74"/>
      <c r="BS75" s="74"/>
      <c r="BT75" s="75"/>
      <c r="BU75" s="73">
        <f>IF(ISNUMBER(BG75),BG75,0)+IF(ISNUMBER(BL75),BL75,0)</f>
        <v>0</v>
      </c>
      <c r="BV75" s="74"/>
      <c r="BW75" s="74"/>
      <c r="BX75" s="74"/>
      <c r="BY75" s="75"/>
      <c r="CA75" s="6" t="s">
        <v>28</v>
      </c>
    </row>
    <row r="77" spans="1:79" ht="14.25" customHeight="1" x14ac:dyDescent="0.25">
      <c r="A77" s="94" t="s">
        <v>272</v>
      </c>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15" customHeight="1" x14ac:dyDescent="0.25">
      <c r="A78" s="105" t="s">
        <v>244</v>
      </c>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row>
    <row r="79" spans="1:79" ht="23.15" customHeight="1" x14ac:dyDescent="0.25">
      <c r="A79" s="130" t="s">
        <v>118</v>
      </c>
      <c r="B79" s="131"/>
      <c r="C79" s="131"/>
      <c r="D79" s="132"/>
      <c r="E79" s="107" t="s">
        <v>19</v>
      </c>
      <c r="F79" s="108"/>
      <c r="G79" s="108"/>
      <c r="H79" s="108"/>
      <c r="I79" s="108"/>
      <c r="J79" s="108"/>
      <c r="K79" s="108"/>
      <c r="L79" s="108"/>
      <c r="M79" s="108"/>
      <c r="N79" s="108"/>
      <c r="O79" s="108"/>
      <c r="P79" s="108"/>
      <c r="Q79" s="108"/>
      <c r="R79" s="108"/>
      <c r="S79" s="108"/>
      <c r="T79" s="108"/>
      <c r="U79" s="108"/>
      <c r="V79" s="108"/>
      <c r="W79" s="109"/>
      <c r="X79" s="78" t="s">
        <v>266</v>
      </c>
      <c r="Y79" s="79"/>
      <c r="Z79" s="79"/>
      <c r="AA79" s="79"/>
      <c r="AB79" s="79"/>
      <c r="AC79" s="79"/>
      <c r="AD79" s="79"/>
      <c r="AE79" s="79"/>
      <c r="AF79" s="79"/>
      <c r="AG79" s="79"/>
      <c r="AH79" s="79"/>
      <c r="AI79" s="79"/>
      <c r="AJ79" s="79"/>
      <c r="AK79" s="79"/>
      <c r="AL79" s="79"/>
      <c r="AM79" s="79"/>
      <c r="AN79" s="79"/>
      <c r="AO79" s="79"/>
      <c r="AP79" s="79"/>
      <c r="AQ79" s="80"/>
      <c r="AR79" s="50" t="s">
        <v>271</v>
      </c>
      <c r="AS79" s="50"/>
      <c r="AT79" s="50"/>
      <c r="AU79" s="50"/>
      <c r="AV79" s="50"/>
      <c r="AW79" s="50"/>
      <c r="AX79" s="50"/>
      <c r="AY79" s="50"/>
      <c r="AZ79" s="50"/>
      <c r="BA79" s="50"/>
      <c r="BB79" s="50"/>
      <c r="BC79" s="50"/>
      <c r="BD79" s="50"/>
      <c r="BE79" s="50"/>
      <c r="BF79" s="50"/>
      <c r="BG79" s="50"/>
      <c r="BH79" s="50"/>
      <c r="BI79" s="50"/>
      <c r="BJ79" s="50"/>
      <c r="BK79" s="50"/>
    </row>
    <row r="80" spans="1:79" ht="48.75" customHeight="1" x14ac:dyDescent="0.25">
      <c r="A80" s="133"/>
      <c r="B80" s="134"/>
      <c r="C80" s="134"/>
      <c r="D80" s="135"/>
      <c r="E80" s="110"/>
      <c r="F80" s="111"/>
      <c r="G80" s="111"/>
      <c r="H80" s="111"/>
      <c r="I80" s="111"/>
      <c r="J80" s="111"/>
      <c r="K80" s="111"/>
      <c r="L80" s="111"/>
      <c r="M80" s="111"/>
      <c r="N80" s="111"/>
      <c r="O80" s="111"/>
      <c r="P80" s="111"/>
      <c r="Q80" s="111"/>
      <c r="R80" s="111"/>
      <c r="S80" s="111"/>
      <c r="T80" s="111"/>
      <c r="U80" s="111"/>
      <c r="V80" s="111"/>
      <c r="W80" s="112"/>
      <c r="X80" s="107" t="s">
        <v>4</v>
      </c>
      <c r="Y80" s="108"/>
      <c r="Z80" s="108"/>
      <c r="AA80" s="108"/>
      <c r="AB80" s="109"/>
      <c r="AC80" s="107" t="s">
        <v>3</v>
      </c>
      <c r="AD80" s="108"/>
      <c r="AE80" s="108"/>
      <c r="AF80" s="108"/>
      <c r="AG80" s="109"/>
      <c r="AH80" s="63" t="s">
        <v>116</v>
      </c>
      <c r="AI80" s="125"/>
      <c r="AJ80" s="125"/>
      <c r="AK80" s="125"/>
      <c r="AL80" s="126"/>
      <c r="AM80" s="78" t="s">
        <v>5</v>
      </c>
      <c r="AN80" s="79"/>
      <c r="AO80" s="79"/>
      <c r="AP80" s="79"/>
      <c r="AQ80" s="80"/>
      <c r="AR80" s="78" t="s">
        <v>4</v>
      </c>
      <c r="AS80" s="79"/>
      <c r="AT80" s="79"/>
      <c r="AU80" s="79"/>
      <c r="AV80" s="80"/>
      <c r="AW80" s="78" t="s">
        <v>3</v>
      </c>
      <c r="AX80" s="79"/>
      <c r="AY80" s="79"/>
      <c r="AZ80" s="79"/>
      <c r="BA80" s="80"/>
      <c r="BB80" s="63" t="s">
        <v>116</v>
      </c>
      <c r="BC80" s="125"/>
      <c r="BD80" s="125"/>
      <c r="BE80" s="125"/>
      <c r="BF80" s="126"/>
      <c r="BG80" s="78" t="s">
        <v>96</v>
      </c>
      <c r="BH80" s="79"/>
      <c r="BI80" s="79"/>
      <c r="BJ80" s="79"/>
      <c r="BK80" s="80"/>
    </row>
    <row r="81" spans="1:79" ht="12.75" customHeight="1" x14ac:dyDescent="0.25">
      <c r="A81" s="78">
        <v>1</v>
      </c>
      <c r="B81" s="79"/>
      <c r="C81" s="79"/>
      <c r="D81" s="80"/>
      <c r="E81" s="78">
        <v>2</v>
      </c>
      <c r="F81" s="79"/>
      <c r="G81" s="79"/>
      <c r="H81" s="79"/>
      <c r="I81" s="79"/>
      <c r="J81" s="79"/>
      <c r="K81" s="79"/>
      <c r="L81" s="79"/>
      <c r="M81" s="79"/>
      <c r="N81" s="79"/>
      <c r="O81" s="79"/>
      <c r="P81" s="79"/>
      <c r="Q81" s="79"/>
      <c r="R81" s="79"/>
      <c r="S81" s="79"/>
      <c r="T81" s="79"/>
      <c r="U81" s="79"/>
      <c r="V81" s="79"/>
      <c r="W81" s="80"/>
      <c r="X81" s="78">
        <v>3</v>
      </c>
      <c r="Y81" s="79"/>
      <c r="Z81" s="79"/>
      <c r="AA81" s="79"/>
      <c r="AB81" s="80"/>
      <c r="AC81" s="78">
        <v>4</v>
      </c>
      <c r="AD81" s="79"/>
      <c r="AE81" s="79"/>
      <c r="AF81" s="79"/>
      <c r="AG81" s="80"/>
      <c r="AH81" s="78">
        <v>5</v>
      </c>
      <c r="AI81" s="79"/>
      <c r="AJ81" s="79"/>
      <c r="AK81" s="79"/>
      <c r="AL81" s="80"/>
      <c r="AM81" s="78">
        <v>6</v>
      </c>
      <c r="AN81" s="79"/>
      <c r="AO81" s="79"/>
      <c r="AP81" s="79"/>
      <c r="AQ81" s="80"/>
      <c r="AR81" s="78">
        <v>7</v>
      </c>
      <c r="AS81" s="79"/>
      <c r="AT81" s="79"/>
      <c r="AU81" s="79"/>
      <c r="AV81" s="80"/>
      <c r="AW81" s="78">
        <v>8</v>
      </c>
      <c r="AX81" s="79"/>
      <c r="AY81" s="79"/>
      <c r="AZ81" s="79"/>
      <c r="BA81" s="80"/>
      <c r="BB81" s="78">
        <v>9</v>
      </c>
      <c r="BC81" s="79"/>
      <c r="BD81" s="79"/>
      <c r="BE81" s="79"/>
      <c r="BF81" s="80"/>
      <c r="BG81" s="78">
        <v>10</v>
      </c>
      <c r="BH81" s="79"/>
      <c r="BI81" s="79"/>
      <c r="BJ81" s="79"/>
      <c r="BK81" s="80"/>
    </row>
    <row r="82" spans="1:79" s="1" customFormat="1" ht="12.75" hidden="1" customHeight="1" x14ac:dyDescent="0.25">
      <c r="A82" s="71" t="s">
        <v>64</v>
      </c>
      <c r="B82" s="72"/>
      <c r="C82" s="72"/>
      <c r="D82" s="118"/>
      <c r="E82" s="71" t="s">
        <v>57</v>
      </c>
      <c r="F82" s="72"/>
      <c r="G82" s="72"/>
      <c r="H82" s="72"/>
      <c r="I82" s="72"/>
      <c r="J82" s="72"/>
      <c r="K82" s="72"/>
      <c r="L82" s="72"/>
      <c r="M82" s="72"/>
      <c r="N82" s="72"/>
      <c r="O82" s="72"/>
      <c r="P82" s="72"/>
      <c r="Q82" s="72"/>
      <c r="R82" s="72"/>
      <c r="S82" s="72"/>
      <c r="T82" s="72"/>
      <c r="U82" s="72"/>
      <c r="V82" s="72"/>
      <c r="W82" s="118"/>
      <c r="X82" s="136" t="s">
        <v>60</v>
      </c>
      <c r="Y82" s="137"/>
      <c r="Z82" s="137"/>
      <c r="AA82" s="137"/>
      <c r="AB82" s="138"/>
      <c r="AC82" s="136" t="s">
        <v>61</v>
      </c>
      <c r="AD82" s="137"/>
      <c r="AE82" s="137"/>
      <c r="AF82" s="137"/>
      <c r="AG82" s="138"/>
      <c r="AH82" s="71" t="s">
        <v>94</v>
      </c>
      <c r="AI82" s="72"/>
      <c r="AJ82" s="72"/>
      <c r="AK82" s="72"/>
      <c r="AL82" s="118"/>
      <c r="AM82" s="122" t="s">
        <v>171</v>
      </c>
      <c r="AN82" s="123"/>
      <c r="AO82" s="123"/>
      <c r="AP82" s="123"/>
      <c r="AQ82" s="124"/>
      <c r="AR82" s="71" t="s">
        <v>62</v>
      </c>
      <c r="AS82" s="72"/>
      <c r="AT82" s="72"/>
      <c r="AU82" s="72"/>
      <c r="AV82" s="118"/>
      <c r="AW82" s="71" t="s">
        <v>63</v>
      </c>
      <c r="AX82" s="72"/>
      <c r="AY82" s="72"/>
      <c r="AZ82" s="72"/>
      <c r="BA82" s="118"/>
      <c r="BB82" s="71" t="s">
        <v>95</v>
      </c>
      <c r="BC82" s="72"/>
      <c r="BD82" s="72"/>
      <c r="BE82" s="72"/>
      <c r="BF82" s="118"/>
      <c r="BG82" s="122" t="s">
        <v>171</v>
      </c>
      <c r="BH82" s="123"/>
      <c r="BI82" s="123"/>
      <c r="BJ82" s="123"/>
      <c r="BK82" s="124"/>
      <c r="CA82" t="s">
        <v>29</v>
      </c>
    </row>
    <row r="83" spans="1:79" s="26" customFormat="1" ht="12.75" customHeight="1" x14ac:dyDescent="0.25">
      <c r="A83" s="53">
        <v>2111</v>
      </c>
      <c r="B83" s="54"/>
      <c r="C83" s="54"/>
      <c r="D83" s="64"/>
      <c r="E83" s="38" t="s">
        <v>176</v>
      </c>
      <c r="F83" s="39"/>
      <c r="G83" s="39"/>
      <c r="H83" s="39"/>
      <c r="I83" s="39"/>
      <c r="J83" s="39"/>
      <c r="K83" s="39"/>
      <c r="L83" s="39"/>
      <c r="M83" s="39"/>
      <c r="N83" s="39"/>
      <c r="O83" s="39"/>
      <c r="P83" s="39"/>
      <c r="Q83" s="39"/>
      <c r="R83" s="39"/>
      <c r="S83" s="39"/>
      <c r="T83" s="39"/>
      <c r="U83" s="39"/>
      <c r="V83" s="39"/>
      <c r="W83" s="40"/>
      <c r="X83" s="81">
        <v>4723321</v>
      </c>
      <c r="Y83" s="82"/>
      <c r="Z83" s="82"/>
      <c r="AA83" s="82"/>
      <c r="AB83" s="83"/>
      <c r="AC83" s="81">
        <v>0</v>
      </c>
      <c r="AD83" s="82"/>
      <c r="AE83" s="82"/>
      <c r="AF83" s="82"/>
      <c r="AG83" s="83"/>
      <c r="AH83" s="81">
        <v>0</v>
      </c>
      <c r="AI83" s="82"/>
      <c r="AJ83" s="82"/>
      <c r="AK83" s="82"/>
      <c r="AL83" s="83"/>
      <c r="AM83" s="81">
        <f t="shared" ref="AM83:AM96" si="3">IF(ISNUMBER(X83),X83,0)+IF(ISNUMBER(AC83),AC83,0)</f>
        <v>4723321</v>
      </c>
      <c r="AN83" s="82"/>
      <c r="AO83" s="82"/>
      <c r="AP83" s="82"/>
      <c r="AQ83" s="83"/>
      <c r="AR83" s="81">
        <v>5038984</v>
      </c>
      <c r="AS83" s="82"/>
      <c r="AT83" s="82"/>
      <c r="AU83" s="82"/>
      <c r="AV83" s="83"/>
      <c r="AW83" s="81">
        <v>0</v>
      </c>
      <c r="AX83" s="82"/>
      <c r="AY83" s="82"/>
      <c r="AZ83" s="82"/>
      <c r="BA83" s="83"/>
      <c r="BB83" s="81">
        <v>0</v>
      </c>
      <c r="BC83" s="82"/>
      <c r="BD83" s="82"/>
      <c r="BE83" s="82"/>
      <c r="BF83" s="83"/>
      <c r="BG83" s="69">
        <f t="shared" ref="BG83:BG96" si="4">IF(ISNUMBER(AR83),AR83,0)+IF(ISNUMBER(AW83),AW83,0)</f>
        <v>5038984</v>
      </c>
      <c r="BH83" s="69"/>
      <c r="BI83" s="69"/>
      <c r="BJ83" s="69"/>
      <c r="BK83" s="69"/>
      <c r="CA83" s="26" t="s">
        <v>30</v>
      </c>
    </row>
    <row r="84" spans="1:79" s="26" customFormat="1" ht="12.75" customHeight="1" x14ac:dyDescent="0.25">
      <c r="A84" s="53">
        <v>2120</v>
      </c>
      <c r="B84" s="54"/>
      <c r="C84" s="54"/>
      <c r="D84" s="64"/>
      <c r="E84" s="38" t="s">
        <v>177</v>
      </c>
      <c r="F84" s="39"/>
      <c r="G84" s="39"/>
      <c r="H84" s="39"/>
      <c r="I84" s="39"/>
      <c r="J84" s="39"/>
      <c r="K84" s="39"/>
      <c r="L84" s="39"/>
      <c r="M84" s="39"/>
      <c r="N84" s="39"/>
      <c r="O84" s="39"/>
      <c r="P84" s="39"/>
      <c r="Q84" s="39"/>
      <c r="R84" s="39"/>
      <c r="S84" s="39"/>
      <c r="T84" s="39"/>
      <c r="U84" s="39"/>
      <c r="V84" s="39"/>
      <c r="W84" s="40"/>
      <c r="X84" s="81">
        <v>1039130</v>
      </c>
      <c r="Y84" s="82"/>
      <c r="Z84" s="82"/>
      <c r="AA84" s="82"/>
      <c r="AB84" s="83"/>
      <c r="AC84" s="81">
        <v>0</v>
      </c>
      <c r="AD84" s="82"/>
      <c r="AE84" s="82"/>
      <c r="AF84" s="82"/>
      <c r="AG84" s="83"/>
      <c r="AH84" s="81">
        <v>0</v>
      </c>
      <c r="AI84" s="82"/>
      <c r="AJ84" s="82"/>
      <c r="AK84" s="82"/>
      <c r="AL84" s="83"/>
      <c r="AM84" s="81">
        <f t="shared" si="3"/>
        <v>1039130</v>
      </c>
      <c r="AN84" s="82"/>
      <c r="AO84" s="82"/>
      <c r="AP84" s="82"/>
      <c r="AQ84" s="83"/>
      <c r="AR84" s="81">
        <v>1108576</v>
      </c>
      <c r="AS84" s="82"/>
      <c r="AT84" s="82"/>
      <c r="AU84" s="82"/>
      <c r="AV84" s="83"/>
      <c r="AW84" s="81">
        <v>0</v>
      </c>
      <c r="AX84" s="82"/>
      <c r="AY84" s="82"/>
      <c r="AZ84" s="82"/>
      <c r="BA84" s="83"/>
      <c r="BB84" s="81">
        <v>0</v>
      </c>
      <c r="BC84" s="82"/>
      <c r="BD84" s="82"/>
      <c r="BE84" s="82"/>
      <c r="BF84" s="83"/>
      <c r="BG84" s="69">
        <f t="shared" si="4"/>
        <v>1108576</v>
      </c>
      <c r="BH84" s="69"/>
      <c r="BI84" s="69"/>
      <c r="BJ84" s="69"/>
      <c r="BK84" s="69"/>
    </row>
    <row r="85" spans="1:79" s="26" customFormat="1" ht="12.75" customHeight="1" x14ac:dyDescent="0.25">
      <c r="A85" s="53">
        <v>2210</v>
      </c>
      <c r="B85" s="54"/>
      <c r="C85" s="54"/>
      <c r="D85" s="64"/>
      <c r="E85" s="38" t="s">
        <v>178</v>
      </c>
      <c r="F85" s="39"/>
      <c r="G85" s="39"/>
      <c r="H85" s="39"/>
      <c r="I85" s="39"/>
      <c r="J85" s="39"/>
      <c r="K85" s="39"/>
      <c r="L85" s="39"/>
      <c r="M85" s="39"/>
      <c r="N85" s="39"/>
      <c r="O85" s="39"/>
      <c r="P85" s="39"/>
      <c r="Q85" s="39"/>
      <c r="R85" s="39"/>
      <c r="S85" s="39"/>
      <c r="T85" s="39"/>
      <c r="U85" s="39"/>
      <c r="V85" s="39"/>
      <c r="W85" s="40"/>
      <c r="X85" s="81">
        <v>154678</v>
      </c>
      <c r="Y85" s="82"/>
      <c r="Z85" s="82"/>
      <c r="AA85" s="82"/>
      <c r="AB85" s="83"/>
      <c r="AC85" s="81">
        <v>0</v>
      </c>
      <c r="AD85" s="82"/>
      <c r="AE85" s="82"/>
      <c r="AF85" s="82"/>
      <c r="AG85" s="83"/>
      <c r="AH85" s="81">
        <v>0</v>
      </c>
      <c r="AI85" s="82"/>
      <c r="AJ85" s="82"/>
      <c r="AK85" s="82"/>
      <c r="AL85" s="83"/>
      <c r="AM85" s="81">
        <f t="shared" si="3"/>
        <v>154678</v>
      </c>
      <c r="AN85" s="82"/>
      <c r="AO85" s="82"/>
      <c r="AP85" s="82"/>
      <c r="AQ85" s="83"/>
      <c r="AR85" s="81">
        <v>169357</v>
      </c>
      <c r="AS85" s="82"/>
      <c r="AT85" s="82"/>
      <c r="AU85" s="82"/>
      <c r="AV85" s="83"/>
      <c r="AW85" s="81">
        <v>0</v>
      </c>
      <c r="AX85" s="82"/>
      <c r="AY85" s="82"/>
      <c r="AZ85" s="82"/>
      <c r="BA85" s="83"/>
      <c r="BB85" s="81">
        <v>0</v>
      </c>
      <c r="BC85" s="82"/>
      <c r="BD85" s="82"/>
      <c r="BE85" s="82"/>
      <c r="BF85" s="83"/>
      <c r="BG85" s="69">
        <f t="shared" si="4"/>
        <v>169357</v>
      </c>
      <c r="BH85" s="69"/>
      <c r="BI85" s="69"/>
      <c r="BJ85" s="69"/>
      <c r="BK85" s="69"/>
    </row>
    <row r="86" spans="1:79" s="26" customFormat="1" ht="12.75" customHeight="1" x14ac:dyDescent="0.25">
      <c r="A86" s="53">
        <v>2240</v>
      </c>
      <c r="B86" s="54"/>
      <c r="C86" s="54"/>
      <c r="D86" s="64"/>
      <c r="E86" s="38" t="s">
        <v>179</v>
      </c>
      <c r="F86" s="39"/>
      <c r="G86" s="39"/>
      <c r="H86" s="39"/>
      <c r="I86" s="39"/>
      <c r="J86" s="39"/>
      <c r="K86" s="39"/>
      <c r="L86" s="39"/>
      <c r="M86" s="39"/>
      <c r="N86" s="39"/>
      <c r="O86" s="39"/>
      <c r="P86" s="39"/>
      <c r="Q86" s="39"/>
      <c r="R86" s="39"/>
      <c r="S86" s="39"/>
      <c r="T86" s="39"/>
      <c r="U86" s="39"/>
      <c r="V86" s="39"/>
      <c r="W86" s="40"/>
      <c r="X86" s="81">
        <v>179413</v>
      </c>
      <c r="Y86" s="82"/>
      <c r="Z86" s="82"/>
      <c r="AA86" s="82"/>
      <c r="AB86" s="83"/>
      <c r="AC86" s="81">
        <v>0</v>
      </c>
      <c r="AD86" s="82"/>
      <c r="AE86" s="82"/>
      <c r="AF86" s="82"/>
      <c r="AG86" s="83"/>
      <c r="AH86" s="81">
        <v>0</v>
      </c>
      <c r="AI86" s="82"/>
      <c r="AJ86" s="82"/>
      <c r="AK86" s="82"/>
      <c r="AL86" s="83"/>
      <c r="AM86" s="81">
        <f t="shared" si="3"/>
        <v>179413</v>
      </c>
      <c r="AN86" s="82"/>
      <c r="AO86" s="82"/>
      <c r="AP86" s="82"/>
      <c r="AQ86" s="83"/>
      <c r="AR86" s="81">
        <v>191604</v>
      </c>
      <c r="AS86" s="82"/>
      <c r="AT86" s="82"/>
      <c r="AU86" s="82"/>
      <c r="AV86" s="83"/>
      <c r="AW86" s="81">
        <v>0</v>
      </c>
      <c r="AX86" s="82"/>
      <c r="AY86" s="82"/>
      <c r="AZ86" s="82"/>
      <c r="BA86" s="83"/>
      <c r="BB86" s="81">
        <v>0</v>
      </c>
      <c r="BC86" s="82"/>
      <c r="BD86" s="82"/>
      <c r="BE86" s="82"/>
      <c r="BF86" s="83"/>
      <c r="BG86" s="69">
        <f t="shared" si="4"/>
        <v>191604</v>
      </c>
      <c r="BH86" s="69"/>
      <c r="BI86" s="69"/>
      <c r="BJ86" s="69"/>
      <c r="BK86" s="69"/>
    </row>
    <row r="87" spans="1:79" s="26" customFormat="1" ht="12.75" customHeight="1" x14ac:dyDescent="0.25">
      <c r="A87" s="53">
        <v>2250</v>
      </c>
      <c r="B87" s="54"/>
      <c r="C87" s="54"/>
      <c r="D87" s="64"/>
      <c r="E87" s="38" t="s">
        <v>180</v>
      </c>
      <c r="F87" s="39"/>
      <c r="G87" s="39"/>
      <c r="H87" s="39"/>
      <c r="I87" s="39"/>
      <c r="J87" s="39"/>
      <c r="K87" s="39"/>
      <c r="L87" s="39"/>
      <c r="M87" s="39"/>
      <c r="N87" s="39"/>
      <c r="O87" s="39"/>
      <c r="P87" s="39"/>
      <c r="Q87" s="39"/>
      <c r="R87" s="39"/>
      <c r="S87" s="39"/>
      <c r="T87" s="39"/>
      <c r="U87" s="39"/>
      <c r="V87" s="39"/>
      <c r="W87" s="40"/>
      <c r="X87" s="81">
        <v>63916</v>
      </c>
      <c r="Y87" s="82"/>
      <c r="Z87" s="82"/>
      <c r="AA87" s="82"/>
      <c r="AB87" s="83"/>
      <c r="AC87" s="81">
        <v>0</v>
      </c>
      <c r="AD87" s="82"/>
      <c r="AE87" s="82"/>
      <c r="AF87" s="82"/>
      <c r="AG87" s="83"/>
      <c r="AH87" s="81">
        <v>0</v>
      </c>
      <c r="AI87" s="82"/>
      <c r="AJ87" s="82"/>
      <c r="AK87" s="82"/>
      <c r="AL87" s="83"/>
      <c r="AM87" s="81">
        <f t="shared" si="3"/>
        <v>63916</v>
      </c>
      <c r="AN87" s="82"/>
      <c r="AO87" s="82"/>
      <c r="AP87" s="82"/>
      <c r="AQ87" s="83"/>
      <c r="AR87" s="81">
        <v>68012</v>
      </c>
      <c r="AS87" s="82"/>
      <c r="AT87" s="82"/>
      <c r="AU87" s="82"/>
      <c r="AV87" s="83"/>
      <c r="AW87" s="81">
        <v>0</v>
      </c>
      <c r="AX87" s="82"/>
      <c r="AY87" s="82"/>
      <c r="AZ87" s="82"/>
      <c r="BA87" s="83"/>
      <c r="BB87" s="81">
        <v>0</v>
      </c>
      <c r="BC87" s="82"/>
      <c r="BD87" s="82"/>
      <c r="BE87" s="82"/>
      <c r="BF87" s="83"/>
      <c r="BG87" s="69">
        <f t="shared" si="4"/>
        <v>68012</v>
      </c>
      <c r="BH87" s="69"/>
      <c r="BI87" s="69"/>
      <c r="BJ87" s="69"/>
      <c r="BK87" s="69"/>
    </row>
    <row r="88" spans="1:79" s="26" customFormat="1" ht="12.75" customHeight="1" x14ac:dyDescent="0.25">
      <c r="A88" s="53">
        <v>2271</v>
      </c>
      <c r="B88" s="54"/>
      <c r="C88" s="54"/>
      <c r="D88" s="64"/>
      <c r="E88" s="38" t="s">
        <v>181</v>
      </c>
      <c r="F88" s="39"/>
      <c r="G88" s="39"/>
      <c r="H88" s="39"/>
      <c r="I88" s="39"/>
      <c r="J88" s="39"/>
      <c r="K88" s="39"/>
      <c r="L88" s="39"/>
      <c r="M88" s="39"/>
      <c r="N88" s="39"/>
      <c r="O88" s="39"/>
      <c r="P88" s="39"/>
      <c r="Q88" s="39"/>
      <c r="R88" s="39"/>
      <c r="S88" s="39"/>
      <c r="T88" s="39"/>
      <c r="U88" s="39"/>
      <c r="V88" s="39"/>
      <c r="W88" s="40"/>
      <c r="X88" s="81">
        <v>107787</v>
      </c>
      <c r="Y88" s="82"/>
      <c r="Z88" s="82"/>
      <c r="AA88" s="82"/>
      <c r="AB88" s="83"/>
      <c r="AC88" s="81">
        <v>0</v>
      </c>
      <c r="AD88" s="82"/>
      <c r="AE88" s="82"/>
      <c r="AF88" s="82"/>
      <c r="AG88" s="83"/>
      <c r="AH88" s="81">
        <v>0</v>
      </c>
      <c r="AI88" s="82"/>
      <c r="AJ88" s="82"/>
      <c r="AK88" s="82"/>
      <c r="AL88" s="83"/>
      <c r="AM88" s="81">
        <f t="shared" si="3"/>
        <v>107787</v>
      </c>
      <c r="AN88" s="82"/>
      <c r="AO88" s="82"/>
      <c r="AP88" s="82"/>
      <c r="AQ88" s="83"/>
      <c r="AR88" s="81">
        <v>110877</v>
      </c>
      <c r="AS88" s="82"/>
      <c r="AT88" s="82"/>
      <c r="AU88" s="82"/>
      <c r="AV88" s="83"/>
      <c r="AW88" s="81">
        <v>0</v>
      </c>
      <c r="AX88" s="82"/>
      <c r="AY88" s="82"/>
      <c r="AZ88" s="82"/>
      <c r="BA88" s="83"/>
      <c r="BB88" s="81">
        <v>0</v>
      </c>
      <c r="BC88" s="82"/>
      <c r="BD88" s="82"/>
      <c r="BE88" s="82"/>
      <c r="BF88" s="83"/>
      <c r="BG88" s="69">
        <f t="shared" si="4"/>
        <v>110877</v>
      </c>
      <c r="BH88" s="69"/>
      <c r="BI88" s="69"/>
      <c r="BJ88" s="69"/>
      <c r="BK88" s="69"/>
    </row>
    <row r="89" spans="1:79" s="26" customFormat="1" ht="12.75" customHeight="1" x14ac:dyDescent="0.25">
      <c r="A89" s="53">
        <v>2272</v>
      </c>
      <c r="B89" s="54"/>
      <c r="C89" s="54"/>
      <c r="D89" s="64"/>
      <c r="E89" s="38" t="s">
        <v>182</v>
      </c>
      <c r="F89" s="39"/>
      <c r="G89" s="39"/>
      <c r="H89" s="39"/>
      <c r="I89" s="39"/>
      <c r="J89" s="39"/>
      <c r="K89" s="39"/>
      <c r="L89" s="39"/>
      <c r="M89" s="39"/>
      <c r="N89" s="39"/>
      <c r="O89" s="39"/>
      <c r="P89" s="39"/>
      <c r="Q89" s="39"/>
      <c r="R89" s="39"/>
      <c r="S89" s="39"/>
      <c r="T89" s="39"/>
      <c r="U89" s="39"/>
      <c r="V89" s="39"/>
      <c r="W89" s="40"/>
      <c r="X89" s="81">
        <v>5856</v>
      </c>
      <c r="Y89" s="82"/>
      <c r="Z89" s="82"/>
      <c r="AA89" s="82"/>
      <c r="AB89" s="83"/>
      <c r="AC89" s="81">
        <v>0</v>
      </c>
      <c r="AD89" s="82"/>
      <c r="AE89" s="82"/>
      <c r="AF89" s="82"/>
      <c r="AG89" s="83"/>
      <c r="AH89" s="81">
        <v>0</v>
      </c>
      <c r="AI89" s="82"/>
      <c r="AJ89" s="82"/>
      <c r="AK89" s="82"/>
      <c r="AL89" s="83"/>
      <c r="AM89" s="81">
        <f t="shared" si="3"/>
        <v>5856</v>
      </c>
      <c r="AN89" s="82"/>
      <c r="AO89" s="82"/>
      <c r="AP89" s="82"/>
      <c r="AQ89" s="83"/>
      <c r="AR89" s="81">
        <v>6099</v>
      </c>
      <c r="AS89" s="82"/>
      <c r="AT89" s="82"/>
      <c r="AU89" s="82"/>
      <c r="AV89" s="83"/>
      <c r="AW89" s="81">
        <v>0</v>
      </c>
      <c r="AX89" s="82"/>
      <c r="AY89" s="82"/>
      <c r="AZ89" s="82"/>
      <c r="BA89" s="83"/>
      <c r="BB89" s="81">
        <v>0</v>
      </c>
      <c r="BC89" s="82"/>
      <c r="BD89" s="82"/>
      <c r="BE89" s="82"/>
      <c r="BF89" s="83"/>
      <c r="BG89" s="69">
        <f t="shared" si="4"/>
        <v>6099</v>
      </c>
      <c r="BH89" s="69"/>
      <c r="BI89" s="69"/>
      <c r="BJ89" s="69"/>
      <c r="BK89" s="69"/>
    </row>
    <row r="90" spans="1:79" s="26" customFormat="1" ht="12.75" customHeight="1" x14ac:dyDescent="0.25">
      <c r="A90" s="53">
        <v>2273</v>
      </c>
      <c r="B90" s="54"/>
      <c r="C90" s="54"/>
      <c r="D90" s="64"/>
      <c r="E90" s="38" t="s">
        <v>183</v>
      </c>
      <c r="F90" s="39"/>
      <c r="G90" s="39"/>
      <c r="H90" s="39"/>
      <c r="I90" s="39"/>
      <c r="J90" s="39"/>
      <c r="K90" s="39"/>
      <c r="L90" s="39"/>
      <c r="M90" s="39"/>
      <c r="N90" s="39"/>
      <c r="O90" s="39"/>
      <c r="P90" s="39"/>
      <c r="Q90" s="39"/>
      <c r="R90" s="39"/>
      <c r="S90" s="39"/>
      <c r="T90" s="39"/>
      <c r="U90" s="39"/>
      <c r="V90" s="39"/>
      <c r="W90" s="40"/>
      <c r="X90" s="81">
        <v>37370</v>
      </c>
      <c r="Y90" s="82"/>
      <c r="Z90" s="82"/>
      <c r="AA90" s="82"/>
      <c r="AB90" s="83"/>
      <c r="AC90" s="81">
        <v>0</v>
      </c>
      <c r="AD90" s="82"/>
      <c r="AE90" s="82"/>
      <c r="AF90" s="82"/>
      <c r="AG90" s="83"/>
      <c r="AH90" s="81">
        <v>0</v>
      </c>
      <c r="AI90" s="82"/>
      <c r="AJ90" s="82"/>
      <c r="AK90" s="82"/>
      <c r="AL90" s="83"/>
      <c r="AM90" s="81">
        <f t="shared" si="3"/>
        <v>37370</v>
      </c>
      <c r="AN90" s="82"/>
      <c r="AO90" s="82"/>
      <c r="AP90" s="82"/>
      <c r="AQ90" s="83"/>
      <c r="AR90" s="81">
        <v>38088</v>
      </c>
      <c r="AS90" s="82"/>
      <c r="AT90" s="82"/>
      <c r="AU90" s="82"/>
      <c r="AV90" s="83"/>
      <c r="AW90" s="81">
        <v>0</v>
      </c>
      <c r="AX90" s="82"/>
      <c r="AY90" s="82"/>
      <c r="AZ90" s="82"/>
      <c r="BA90" s="83"/>
      <c r="BB90" s="81">
        <v>0</v>
      </c>
      <c r="BC90" s="82"/>
      <c r="BD90" s="82"/>
      <c r="BE90" s="82"/>
      <c r="BF90" s="83"/>
      <c r="BG90" s="69">
        <f t="shared" si="4"/>
        <v>38088</v>
      </c>
      <c r="BH90" s="69"/>
      <c r="BI90" s="69"/>
      <c r="BJ90" s="69"/>
      <c r="BK90" s="69"/>
    </row>
    <row r="91" spans="1:79" s="26" customFormat="1" ht="12.75" customHeight="1" x14ac:dyDescent="0.25">
      <c r="A91" s="53">
        <v>2275</v>
      </c>
      <c r="B91" s="54"/>
      <c r="C91" s="54"/>
      <c r="D91" s="64"/>
      <c r="E91" s="38" t="s">
        <v>184</v>
      </c>
      <c r="F91" s="39"/>
      <c r="G91" s="39"/>
      <c r="H91" s="39"/>
      <c r="I91" s="39"/>
      <c r="J91" s="39"/>
      <c r="K91" s="39"/>
      <c r="L91" s="39"/>
      <c r="M91" s="39"/>
      <c r="N91" s="39"/>
      <c r="O91" s="39"/>
      <c r="P91" s="39"/>
      <c r="Q91" s="39"/>
      <c r="R91" s="39"/>
      <c r="S91" s="39"/>
      <c r="T91" s="39"/>
      <c r="U91" s="39"/>
      <c r="V91" s="39"/>
      <c r="W91" s="40"/>
      <c r="X91" s="81">
        <v>4044</v>
      </c>
      <c r="Y91" s="82"/>
      <c r="Z91" s="82"/>
      <c r="AA91" s="82"/>
      <c r="AB91" s="83"/>
      <c r="AC91" s="81">
        <v>0</v>
      </c>
      <c r="AD91" s="82"/>
      <c r="AE91" s="82"/>
      <c r="AF91" s="82"/>
      <c r="AG91" s="83"/>
      <c r="AH91" s="81">
        <v>0</v>
      </c>
      <c r="AI91" s="82"/>
      <c r="AJ91" s="82"/>
      <c r="AK91" s="82"/>
      <c r="AL91" s="83"/>
      <c r="AM91" s="81">
        <f t="shared" si="3"/>
        <v>4044</v>
      </c>
      <c r="AN91" s="82"/>
      <c r="AO91" s="82"/>
      <c r="AP91" s="82"/>
      <c r="AQ91" s="83"/>
      <c r="AR91" s="81">
        <v>4246</v>
      </c>
      <c r="AS91" s="82"/>
      <c r="AT91" s="82"/>
      <c r="AU91" s="82"/>
      <c r="AV91" s="83"/>
      <c r="AW91" s="81">
        <v>0</v>
      </c>
      <c r="AX91" s="82"/>
      <c r="AY91" s="82"/>
      <c r="AZ91" s="82"/>
      <c r="BA91" s="83"/>
      <c r="BB91" s="81">
        <v>0</v>
      </c>
      <c r="BC91" s="82"/>
      <c r="BD91" s="82"/>
      <c r="BE91" s="82"/>
      <c r="BF91" s="83"/>
      <c r="BG91" s="69">
        <f t="shared" si="4"/>
        <v>4246</v>
      </c>
      <c r="BH91" s="69"/>
      <c r="BI91" s="69"/>
      <c r="BJ91" s="69"/>
      <c r="BK91" s="69"/>
    </row>
    <row r="92" spans="1:79" s="26" customFormat="1" ht="25" customHeight="1" x14ac:dyDescent="0.25">
      <c r="A92" s="53">
        <v>2282</v>
      </c>
      <c r="B92" s="54"/>
      <c r="C92" s="54"/>
      <c r="D92" s="64"/>
      <c r="E92" s="38" t="s">
        <v>185</v>
      </c>
      <c r="F92" s="39"/>
      <c r="G92" s="39"/>
      <c r="H92" s="39"/>
      <c r="I92" s="39"/>
      <c r="J92" s="39"/>
      <c r="K92" s="39"/>
      <c r="L92" s="39"/>
      <c r="M92" s="39"/>
      <c r="N92" s="39"/>
      <c r="O92" s="39"/>
      <c r="P92" s="39"/>
      <c r="Q92" s="39"/>
      <c r="R92" s="39"/>
      <c r="S92" s="39"/>
      <c r="T92" s="39"/>
      <c r="U92" s="39"/>
      <c r="V92" s="39"/>
      <c r="W92" s="40"/>
      <c r="X92" s="81">
        <v>10500</v>
      </c>
      <c r="Y92" s="82"/>
      <c r="Z92" s="82"/>
      <c r="AA92" s="82"/>
      <c r="AB92" s="83"/>
      <c r="AC92" s="81">
        <v>0</v>
      </c>
      <c r="AD92" s="82"/>
      <c r="AE92" s="82"/>
      <c r="AF92" s="82"/>
      <c r="AG92" s="83"/>
      <c r="AH92" s="81">
        <v>0</v>
      </c>
      <c r="AI92" s="82"/>
      <c r="AJ92" s="82"/>
      <c r="AK92" s="82"/>
      <c r="AL92" s="83"/>
      <c r="AM92" s="81">
        <f t="shared" si="3"/>
        <v>10500</v>
      </c>
      <c r="AN92" s="82"/>
      <c r="AO92" s="82"/>
      <c r="AP92" s="82"/>
      <c r="AQ92" s="83"/>
      <c r="AR92" s="81">
        <v>11400</v>
      </c>
      <c r="AS92" s="82"/>
      <c r="AT92" s="82"/>
      <c r="AU92" s="82"/>
      <c r="AV92" s="83"/>
      <c r="AW92" s="81">
        <v>0</v>
      </c>
      <c r="AX92" s="82"/>
      <c r="AY92" s="82"/>
      <c r="AZ92" s="82"/>
      <c r="BA92" s="83"/>
      <c r="BB92" s="81">
        <v>0</v>
      </c>
      <c r="BC92" s="82"/>
      <c r="BD92" s="82"/>
      <c r="BE92" s="82"/>
      <c r="BF92" s="83"/>
      <c r="BG92" s="69">
        <f t="shared" si="4"/>
        <v>11400</v>
      </c>
      <c r="BH92" s="69"/>
      <c r="BI92" s="69"/>
      <c r="BJ92" s="69"/>
      <c r="BK92" s="69"/>
    </row>
    <row r="93" spans="1:79" s="26" customFormat="1" ht="12.75" customHeight="1" x14ac:dyDescent="0.25">
      <c r="A93" s="53">
        <v>2800</v>
      </c>
      <c r="B93" s="54"/>
      <c r="C93" s="54"/>
      <c r="D93" s="64"/>
      <c r="E93" s="38" t="s">
        <v>186</v>
      </c>
      <c r="F93" s="39"/>
      <c r="G93" s="39"/>
      <c r="H93" s="39"/>
      <c r="I93" s="39"/>
      <c r="J93" s="39"/>
      <c r="K93" s="39"/>
      <c r="L93" s="39"/>
      <c r="M93" s="39"/>
      <c r="N93" s="39"/>
      <c r="O93" s="39"/>
      <c r="P93" s="39"/>
      <c r="Q93" s="39"/>
      <c r="R93" s="39"/>
      <c r="S93" s="39"/>
      <c r="T93" s="39"/>
      <c r="U93" s="39"/>
      <c r="V93" s="39"/>
      <c r="W93" s="40"/>
      <c r="X93" s="81">
        <v>0</v>
      </c>
      <c r="Y93" s="82"/>
      <c r="Z93" s="82"/>
      <c r="AA93" s="82"/>
      <c r="AB93" s="83"/>
      <c r="AC93" s="81">
        <v>0</v>
      </c>
      <c r="AD93" s="82"/>
      <c r="AE93" s="82"/>
      <c r="AF93" s="82"/>
      <c r="AG93" s="83"/>
      <c r="AH93" s="81">
        <v>0</v>
      </c>
      <c r="AI93" s="82"/>
      <c r="AJ93" s="82"/>
      <c r="AK93" s="82"/>
      <c r="AL93" s="83"/>
      <c r="AM93" s="81">
        <f t="shared" si="3"/>
        <v>0</v>
      </c>
      <c r="AN93" s="82"/>
      <c r="AO93" s="82"/>
      <c r="AP93" s="82"/>
      <c r="AQ93" s="83"/>
      <c r="AR93" s="81">
        <v>0</v>
      </c>
      <c r="AS93" s="82"/>
      <c r="AT93" s="82"/>
      <c r="AU93" s="82"/>
      <c r="AV93" s="83"/>
      <c r="AW93" s="81">
        <v>0</v>
      </c>
      <c r="AX93" s="82"/>
      <c r="AY93" s="82"/>
      <c r="AZ93" s="82"/>
      <c r="BA93" s="83"/>
      <c r="BB93" s="81">
        <v>0</v>
      </c>
      <c r="BC93" s="82"/>
      <c r="BD93" s="82"/>
      <c r="BE93" s="82"/>
      <c r="BF93" s="83"/>
      <c r="BG93" s="69">
        <f t="shared" si="4"/>
        <v>0</v>
      </c>
      <c r="BH93" s="69"/>
      <c r="BI93" s="69"/>
      <c r="BJ93" s="69"/>
      <c r="BK93" s="69"/>
    </row>
    <row r="94" spans="1:79" s="26" customFormat="1" ht="25" customHeight="1" x14ac:dyDescent="0.25">
      <c r="A94" s="53">
        <v>3110</v>
      </c>
      <c r="B94" s="54"/>
      <c r="C94" s="54"/>
      <c r="D94" s="64"/>
      <c r="E94" s="38" t="s">
        <v>187</v>
      </c>
      <c r="F94" s="39"/>
      <c r="G94" s="39"/>
      <c r="H94" s="39"/>
      <c r="I94" s="39"/>
      <c r="J94" s="39"/>
      <c r="K94" s="39"/>
      <c r="L94" s="39"/>
      <c r="M94" s="39"/>
      <c r="N94" s="39"/>
      <c r="O94" s="39"/>
      <c r="P94" s="39"/>
      <c r="Q94" s="39"/>
      <c r="R94" s="39"/>
      <c r="S94" s="39"/>
      <c r="T94" s="39"/>
      <c r="U94" s="39"/>
      <c r="V94" s="39"/>
      <c r="W94" s="40"/>
      <c r="X94" s="81">
        <v>0</v>
      </c>
      <c r="Y94" s="82"/>
      <c r="Z94" s="82"/>
      <c r="AA94" s="82"/>
      <c r="AB94" s="83"/>
      <c r="AC94" s="81">
        <v>0</v>
      </c>
      <c r="AD94" s="82"/>
      <c r="AE94" s="82"/>
      <c r="AF94" s="82"/>
      <c r="AG94" s="83"/>
      <c r="AH94" s="81">
        <v>0</v>
      </c>
      <c r="AI94" s="82"/>
      <c r="AJ94" s="82"/>
      <c r="AK94" s="82"/>
      <c r="AL94" s="83"/>
      <c r="AM94" s="81">
        <f t="shared" si="3"/>
        <v>0</v>
      </c>
      <c r="AN94" s="82"/>
      <c r="AO94" s="82"/>
      <c r="AP94" s="82"/>
      <c r="AQ94" s="83"/>
      <c r="AR94" s="81">
        <v>0</v>
      </c>
      <c r="AS94" s="82"/>
      <c r="AT94" s="82"/>
      <c r="AU94" s="82"/>
      <c r="AV94" s="83"/>
      <c r="AW94" s="81">
        <v>0</v>
      </c>
      <c r="AX94" s="82"/>
      <c r="AY94" s="82"/>
      <c r="AZ94" s="82"/>
      <c r="BA94" s="83"/>
      <c r="BB94" s="81">
        <v>0</v>
      </c>
      <c r="BC94" s="82"/>
      <c r="BD94" s="82"/>
      <c r="BE94" s="82"/>
      <c r="BF94" s="83"/>
      <c r="BG94" s="69">
        <f t="shared" si="4"/>
        <v>0</v>
      </c>
      <c r="BH94" s="69"/>
      <c r="BI94" s="69"/>
      <c r="BJ94" s="69"/>
      <c r="BK94" s="69"/>
    </row>
    <row r="95" spans="1:79" s="26" customFormat="1" ht="12.75" customHeight="1" x14ac:dyDescent="0.25">
      <c r="A95" s="53">
        <v>3132</v>
      </c>
      <c r="B95" s="54"/>
      <c r="C95" s="54"/>
      <c r="D95" s="64"/>
      <c r="E95" s="38" t="s">
        <v>188</v>
      </c>
      <c r="F95" s="39"/>
      <c r="G95" s="39"/>
      <c r="H95" s="39"/>
      <c r="I95" s="39"/>
      <c r="J95" s="39"/>
      <c r="K95" s="39"/>
      <c r="L95" s="39"/>
      <c r="M95" s="39"/>
      <c r="N95" s="39"/>
      <c r="O95" s="39"/>
      <c r="P95" s="39"/>
      <c r="Q95" s="39"/>
      <c r="R95" s="39"/>
      <c r="S95" s="39"/>
      <c r="T95" s="39"/>
      <c r="U95" s="39"/>
      <c r="V95" s="39"/>
      <c r="W95" s="40"/>
      <c r="X95" s="81">
        <v>0</v>
      </c>
      <c r="Y95" s="82"/>
      <c r="Z95" s="82"/>
      <c r="AA95" s="82"/>
      <c r="AB95" s="83"/>
      <c r="AC95" s="81">
        <v>0</v>
      </c>
      <c r="AD95" s="82"/>
      <c r="AE95" s="82"/>
      <c r="AF95" s="82"/>
      <c r="AG95" s="83"/>
      <c r="AH95" s="81">
        <v>0</v>
      </c>
      <c r="AI95" s="82"/>
      <c r="AJ95" s="82"/>
      <c r="AK95" s="82"/>
      <c r="AL95" s="83"/>
      <c r="AM95" s="81">
        <f t="shared" si="3"/>
        <v>0</v>
      </c>
      <c r="AN95" s="82"/>
      <c r="AO95" s="82"/>
      <c r="AP95" s="82"/>
      <c r="AQ95" s="83"/>
      <c r="AR95" s="81">
        <v>0</v>
      </c>
      <c r="AS95" s="82"/>
      <c r="AT95" s="82"/>
      <c r="AU95" s="82"/>
      <c r="AV95" s="83"/>
      <c r="AW95" s="81">
        <v>0</v>
      </c>
      <c r="AX95" s="82"/>
      <c r="AY95" s="82"/>
      <c r="AZ95" s="82"/>
      <c r="BA95" s="83"/>
      <c r="BB95" s="81">
        <v>0</v>
      </c>
      <c r="BC95" s="82"/>
      <c r="BD95" s="82"/>
      <c r="BE95" s="82"/>
      <c r="BF95" s="83"/>
      <c r="BG95" s="69">
        <f t="shared" si="4"/>
        <v>0</v>
      </c>
      <c r="BH95" s="69"/>
      <c r="BI95" s="69"/>
      <c r="BJ95" s="69"/>
      <c r="BK95" s="69"/>
    </row>
    <row r="96" spans="1:79" s="6" customFormat="1" ht="12.75" customHeight="1" x14ac:dyDescent="0.25">
      <c r="A96" s="55"/>
      <c r="B96" s="56"/>
      <c r="C96" s="56"/>
      <c r="D96" s="68"/>
      <c r="E96" s="33" t="s">
        <v>147</v>
      </c>
      <c r="F96" s="34"/>
      <c r="G96" s="34"/>
      <c r="H96" s="34"/>
      <c r="I96" s="34"/>
      <c r="J96" s="34"/>
      <c r="K96" s="34"/>
      <c r="L96" s="34"/>
      <c r="M96" s="34"/>
      <c r="N96" s="34"/>
      <c r="O96" s="34"/>
      <c r="P96" s="34"/>
      <c r="Q96" s="34"/>
      <c r="R96" s="34"/>
      <c r="S96" s="34"/>
      <c r="T96" s="34"/>
      <c r="U96" s="34"/>
      <c r="V96" s="34"/>
      <c r="W96" s="35"/>
      <c r="X96" s="73">
        <v>6326015</v>
      </c>
      <c r="Y96" s="74"/>
      <c r="Z96" s="74"/>
      <c r="AA96" s="74"/>
      <c r="AB96" s="75"/>
      <c r="AC96" s="73">
        <v>0</v>
      </c>
      <c r="AD96" s="74"/>
      <c r="AE96" s="74"/>
      <c r="AF96" s="74"/>
      <c r="AG96" s="75"/>
      <c r="AH96" s="73">
        <v>0</v>
      </c>
      <c r="AI96" s="74"/>
      <c r="AJ96" s="74"/>
      <c r="AK96" s="74"/>
      <c r="AL96" s="75"/>
      <c r="AM96" s="73">
        <f t="shared" si="3"/>
        <v>6326015</v>
      </c>
      <c r="AN96" s="74"/>
      <c r="AO96" s="74"/>
      <c r="AP96" s="74"/>
      <c r="AQ96" s="75"/>
      <c r="AR96" s="73">
        <v>6747243</v>
      </c>
      <c r="AS96" s="74"/>
      <c r="AT96" s="74"/>
      <c r="AU96" s="74"/>
      <c r="AV96" s="75"/>
      <c r="AW96" s="73">
        <v>0</v>
      </c>
      <c r="AX96" s="74"/>
      <c r="AY96" s="74"/>
      <c r="AZ96" s="74"/>
      <c r="BA96" s="75"/>
      <c r="BB96" s="73">
        <v>0</v>
      </c>
      <c r="BC96" s="74"/>
      <c r="BD96" s="74"/>
      <c r="BE96" s="74"/>
      <c r="BF96" s="75"/>
      <c r="BG96" s="49">
        <f t="shared" si="4"/>
        <v>6747243</v>
      </c>
      <c r="BH96" s="49"/>
      <c r="BI96" s="49"/>
      <c r="BJ96" s="49"/>
      <c r="BK96" s="49"/>
    </row>
    <row r="98" spans="1:79" ht="14.25" customHeight="1" x14ac:dyDescent="0.25">
      <c r="A98" s="94" t="s">
        <v>273</v>
      </c>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row>
    <row r="99" spans="1:79" ht="15" customHeight="1" x14ac:dyDescent="0.25">
      <c r="A99" s="105" t="s">
        <v>244</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row>
    <row r="100" spans="1:79" ht="23.15" customHeight="1" x14ac:dyDescent="0.25">
      <c r="A100" s="130" t="s">
        <v>119</v>
      </c>
      <c r="B100" s="131"/>
      <c r="C100" s="131"/>
      <c r="D100" s="131"/>
      <c r="E100" s="132"/>
      <c r="F100" s="107" t="s">
        <v>19</v>
      </c>
      <c r="G100" s="108"/>
      <c r="H100" s="108"/>
      <c r="I100" s="108"/>
      <c r="J100" s="108"/>
      <c r="K100" s="108"/>
      <c r="L100" s="108"/>
      <c r="M100" s="108"/>
      <c r="N100" s="108"/>
      <c r="O100" s="108"/>
      <c r="P100" s="108"/>
      <c r="Q100" s="108"/>
      <c r="R100" s="108"/>
      <c r="S100" s="108"/>
      <c r="T100" s="108"/>
      <c r="U100" s="108"/>
      <c r="V100" s="108"/>
      <c r="W100" s="109"/>
      <c r="X100" s="50" t="s">
        <v>266</v>
      </c>
      <c r="Y100" s="50"/>
      <c r="Z100" s="50"/>
      <c r="AA100" s="50"/>
      <c r="AB100" s="50"/>
      <c r="AC100" s="50"/>
      <c r="AD100" s="50"/>
      <c r="AE100" s="50"/>
      <c r="AF100" s="50"/>
      <c r="AG100" s="50"/>
      <c r="AH100" s="50"/>
      <c r="AI100" s="50"/>
      <c r="AJ100" s="50"/>
      <c r="AK100" s="50"/>
      <c r="AL100" s="50"/>
      <c r="AM100" s="50"/>
      <c r="AN100" s="50"/>
      <c r="AO100" s="50"/>
      <c r="AP100" s="50"/>
      <c r="AQ100" s="50"/>
      <c r="AR100" s="78" t="s">
        <v>271</v>
      </c>
      <c r="AS100" s="79"/>
      <c r="AT100" s="79"/>
      <c r="AU100" s="79"/>
      <c r="AV100" s="79"/>
      <c r="AW100" s="79"/>
      <c r="AX100" s="79"/>
      <c r="AY100" s="79"/>
      <c r="AZ100" s="79"/>
      <c r="BA100" s="79"/>
      <c r="BB100" s="79"/>
      <c r="BC100" s="79"/>
      <c r="BD100" s="79"/>
      <c r="BE100" s="79"/>
      <c r="BF100" s="79"/>
      <c r="BG100" s="79"/>
      <c r="BH100" s="79"/>
      <c r="BI100" s="79"/>
      <c r="BJ100" s="79"/>
      <c r="BK100" s="80"/>
    </row>
    <row r="101" spans="1:79" ht="53.25" customHeight="1" x14ac:dyDescent="0.25">
      <c r="A101" s="133"/>
      <c r="B101" s="134"/>
      <c r="C101" s="134"/>
      <c r="D101" s="134"/>
      <c r="E101" s="135"/>
      <c r="F101" s="110"/>
      <c r="G101" s="111"/>
      <c r="H101" s="111"/>
      <c r="I101" s="111"/>
      <c r="J101" s="111"/>
      <c r="K101" s="111"/>
      <c r="L101" s="111"/>
      <c r="M101" s="111"/>
      <c r="N101" s="111"/>
      <c r="O101" s="111"/>
      <c r="P101" s="111"/>
      <c r="Q101" s="111"/>
      <c r="R101" s="111"/>
      <c r="S101" s="111"/>
      <c r="T101" s="111"/>
      <c r="U101" s="111"/>
      <c r="V101" s="111"/>
      <c r="W101" s="112"/>
      <c r="X101" s="78" t="s">
        <v>4</v>
      </c>
      <c r="Y101" s="79"/>
      <c r="Z101" s="79"/>
      <c r="AA101" s="79"/>
      <c r="AB101" s="80"/>
      <c r="AC101" s="78" t="s">
        <v>3</v>
      </c>
      <c r="AD101" s="79"/>
      <c r="AE101" s="79"/>
      <c r="AF101" s="79"/>
      <c r="AG101" s="80"/>
      <c r="AH101" s="63" t="s">
        <v>116</v>
      </c>
      <c r="AI101" s="125"/>
      <c r="AJ101" s="125"/>
      <c r="AK101" s="125"/>
      <c r="AL101" s="126"/>
      <c r="AM101" s="78" t="s">
        <v>5</v>
      </c>
      <c r="AN101" s="79"/>
      <c r="AO101" s="79"/>
      <c r="AP101" s="79"/>
      <c r="AQ101" s="80"/>
      <c r="AR101" s="78" t="s">
        <v>4</v>
      </c>
      <c r="AS101" s="79"/>
      <c r="AT101" s="79"/>
      <c r="AU101" s="79"/>
      <c r="AV101" s="80"/>
      <c r="AW101" s="78" t="s">
        <v>3</v>
      </c>
      <c r="AX101" s="79"/>
      <c r="AY101" s="79"/>
      <c r="AZ101" s="79"/>
      <c r="BA101" s="80"/>
      <c r="BB101" s="61" t="s">
        <v>116</v>
      </c>
      <c r="BC101" s="61"/>
      <c r="BD101" s="61"/>
      <c r="BE101" s="61"/>
      <c r="BF101" s="61"/>
      <c r="BG101" s="78" t="s">
        <v>96</v>
      </c>
      <c r="BH101" s="79"/>
      <c r="BI101" s="79"/>
      <c r="BJ101" s="79"/>
      <c r="BK101" s="80"/>
    </row>
    <row r="102" spans="1:79" ht="15" customHeight="1" x14ac:dyDescent="0.25">
      <c r="A102" s="78">
        <v>1</v>
      </c>
      <c r="B102" s="79"/>
      <c r="C102" s="79"/>
      <c r="D102" s="79"/>
      <c r="E102" s="80"/>
      <c r="F102" s="78">
        <v>2</v>
      </c>
      <c r="G102" s="79"/>
      <c r="H102" s="79"/>
      <c r="I102" s="79"/>
      <c r="J102" s="79"/>
      <c r="K102" s="79"/>
      <c r="L102" s="79"/>
      <c r="M102" s="79"/>
      <c r="N102" s="79"/>
      <c r="O102" s="79"/>
      <c r="P102" s="79"/>
      <c r="Q102" s="79"/>
      <c r="R102" s="79"/>
      <c r="S102" s="79"/>
      <c r="T102" s="79"/>
      <c r="U102" s="79"/>
      <c r="V102" s="79"/>
      <c r="W102" s="80"/>
      <c r="X102" s="78">
        <v>3</v>
      </c>
      <c r="Y102" s="79"/>
      <c r="Z102" s="79"/>
      <c r="AA102" s="79"/>
      <c r="AB102" s="80"/>
      <c r="AC102" s="78">
        <v>4</v>
      </c>
      <c r="AD102" s="79"/>
      <c r="AE102" s="79"/>
      <c r="AF102" s="79"/>
      <c r="AG102" s="80"/>
      <c r="AH102" s="78">
        <v>5</v>
      </c>
      <c r="AI102" s="79"/>
      <c r="AJ102" s="79"/>
      <c r="AK102" s="79"/>
      <c r="AL102" s="80"/>
      <c r="AM102" s="78">
        <v>6</v>
      </c>
      <c r="AN102" s="79"/>
      <c r="AO102" s="79"/>
      <c r="AP102" s="79"/>
      <c r="AQ102" s="80"/>
      <c r="AR102" s="78">
        <v>7</v>
      </c>
      <c r="AS102" s="79"/>
      <c r="AT102" s="79"/>
      <c r="AU102" s="79"/>
      <c r="AV102" s="80"/>
      <c r="AW102" s="78">
        <v>8</v>
      </c>
      <c r="AX102" s="79"/>
      <c r="AY102" s="79"/>
      <c r="AZ102" s="79"/>
      <c r="BA102" s="80"/>
      <c r="BB102" s="78">
        <v>9</v>
      </c>
      <c r="BC102" s="79"/>
      <c r="BD102" s="79"/>
      <c r="BE102" s="79"/>
      <c r="BF102" s="80"/>
      <c r="BG102" s="78">
        <v>10</v>
      </c>
      <c r="BH102" s="79"/>
      <c r="BI102" s="79"/>
      <c r="BJ102" s="79"/>
      <c r="BK102" s="80"/>
    </row>
    <row r="103" spans="1:79" s="1" customFormat="1" ht="15" hidden="1" customHeight="1" x14ac:dyDescent="0.25">
      <c r="A103" s="71" t="s">
        <v>64</v>
      </c>
      <c r="B103" s="72"/>
      <c r="C103" s="72"/>
      <c r="D103" s="72"/>
      <c r="E103" s="118"/>
      <c r="F103" s="71" t="s">
        <v>57</v>
      </c>
      <c r="G103" s="72"/>
      <c r="H103" s="72"/>
      <c r="I103" s="72"/>
      <c r="J103" s="72"/>
      <c r="K103" s="72"/>
      <c r="L103" s="72"/>
      <c r="M103" s="72"/>
      <c r="N103" s="72"/>
      <c r="O103" s="72"/>
      <c r="P103" s="72"/>
      <c r="Q103" s="72"/>
      <c r="R103" s="72"/>
      <c r="S103" s="72"/>
      <c r="T103" s="72"/>
      <c r="U103" s="72"/>
      <c r="V103" s="72"/>
      <c r="W103" s="118"/>
      <c r="X103" s="71" t="s">
        <v>60</v>
      </c>
      <c r="Y103" s="72"/>
      <c r="Z103" s="72"/>
      <c r="AA103" s="72"/>
      <c r="AB103" s="118"/>
      <c r="AC103" s="71" t="s">
        <v>61</v>
      </c>
      <c r="AD103" s="72"/>
      <c r="AE103" s="72"/>
      <c r="AF103" s="72"/>
      <c r="AG103" s="118"/>
      <c r="AH103" s="71" t="s">
        <v>94</v>
      </c>
      <c r="AI103" s="72"/>
      <c r="AJ103" s="72"/>
      <c r="AK103" s="72"/>
      <c r="AL103" s="118"/>
      <c r="AM103" s="122" t="s">
        <v>171</v>
      </c>
      <c r="AN103" s="123"/>
      <c r="AO103" s="123"/>
      <c r="AP103" s="123"/>
      <c r="AQ103" s="124"/>
      <c r="AR103" s="71" t="s">
        <v>62</v>
      </c>
      <c r="AS103" s="72"/>
      <c r="AT103" s="72"/>
      <c r="AU103" s="72"/>
      <c r="AV103" s="118"/>
      <c r="AW103" s="71" t="s">
        <v>63</v>
      </c>
      <c r="AX103" s="72"/>
      <c r="AY103" s="72"/>
      <c r="AZ103" s="72"/>
      <c r="BA103" s="118"/>
      <c r="BB103" s="71" t="s">
        <v>95</v>
      </c>
      <c r="BC103" s="72"/>
      <c r="BD103" s="72"/>
      <c r="BE103" s="72"/>
      <c r="BF103" s="118"/>
      <c r="BG103" s="122" t="s">
        <v>171</v>
      </c>
      <c r="BH103" s="123"/>
      <c r="BI103" s="123"/>
      <c r="BJ103" s="123"/>
      <c r="BK103" s="124"/>
      <c r="CA103" t="s">
        <v>31</v>
      </c>
    </row>
    <row r="104" spans="1:79" s="6" customFormat="1" ht="12.75" customHeight="1" x14ac:dyDescent="0.25">
      <c r="A104" s="55"/>
      <c r="B104" s="56"/>
      <c r="C104" s="56"/>
      <c r="D104" s="56"/>
      <c r="E104" s="68"/>
      <c r="F104" s="55" t="s">
        <v>147</v>
      </c>
      <c r="G104" s="56"/>
      <c r="H104" s="56"/>
      <c r="I104" s="56"/>
      <c r="J104" s="56"/>
      <c r="K104" s="56"/>
      <c r="L104" s="56"/>
      <c r="M104" s="56"/>
      <c r="N104" s="56"/>
      <c r="O104" s="56"/>
      <c r="P104" s="56"/>
      <c r="Q104" s="56"/>
      <c r="R104" s="56"/>
      <c r="S104" s="56"/>
      <c r="T104" s="56"/>
      <c r="U104" s="56"/>
      <c r="V104" s="56"/>
      <c r="W104" s="68"/>
      <c r="X104" s="127"/>
      <c r="Y104" s="128"/>
      <c r="Z104" s="128"/>
      <c r="AA104" s="128"/>
      <c r="AB104" s="129"/>
      <c r="AC104" s="127"/>
      <c r="AD104" s="128"/>
      <c r="AE104" s="128"/>
      <c r="AF104" s="128"/>
      <c r="AG104" s="129"/>
      <c r="AH104" s="49"/>
      <c r="AI104" s="49"/>
      <c r="AJ104" s="49"/>
      <c r="AK104" s="49"/>
      <c r="AL104" s="49"/>
      <c r="AM104" s="49">
        <f>IF(ISNUMBER(X104),X104,0)+IF(ISNUMBER(AC104),AC104,0)</f>
        <v>0</v>
      </c>
      <c r="AN104" s="49"/>
      <c r="AO104" s="49"/>
      <c r="AP104" s="49"/>
      <c r="AQ104" s="49"/>
      <c r="AR104" s="49"/>
      <c r="AS104" s="49"/>
      <c r="AT104" s="49"/>
      <c r="AU104" s="49"/>
      <c r="AV104" s="49"/>
      <c r="AW104" s="49"/>
      <c r="AX104" s="49"/>
      <c r="AY104" s="49"/>
      <c r="AZ104" s="49"/>
      <c r="BA104" s="49"/>
      <c r="BB104" s="49"/>
      <c r="BC104" s="49"/>
      <c r="BD104" s="49"/>
      <c r="BE104" s="49"/>
      <c r="BF104" s="49"/>
      <c r="BG104" s="49">
        <f>IF(ISNUMBER(AR104),AR104,0)+IF(ISNUMBER(AW104),AW104,0)</f>
        <v>0</v>
      </c>
      <c r="BH104" s="49"/>
      <c r="BI104" s="49"/>
      <c r="BJ104" s="49"/>
      <c r="BK104" s="49"/>
      <c r="CA104" s="6" t="s">
        <v>32</v>
      </c>
    </row>
    <row r="106" spans="1:79" hidden="1" x14ac:dyDescent="0.25"/>
    <row r="107" spans="1:79" ht="14.25" customHeight="1" x14ac:dyDescent="0.25">
      <c r="A107" s="94" t="s">
        <v>120</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row>
    <row r="108" spans="1:79" ht="14.25" customHeight="1" x14ac:dyDescent="0.25">
      <c r="A108" s="94" t="s">
        <v>258</v>
      </c>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row>
    <row r="109" spans="1:79" ht="15" customHeight="1" x14ac:dyDescent="0.25">
      <c r="A109" s="105" t="s">
        <v>244</v>
      </c>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row>
    <row r="110" spans="1:79" ht="23.15" customHeight="1" x14ac:dyDescent="0.25">
      <c r="A110" s="107" t="s">
        <v>6</v>
      </c>
      <c r="B110" s="108"/>
      <c r="C110" s="108"/>
      <c r="D110" s="107" t="s">
        <v>121</v>
      </c>
      <c r="E110" s="108"/>
      <c r="F110" s="108"/>
      <c r="G110" s="108"/>
      <c r="H110" s="108"/>
      <c r="I110" s="108"/>
      <c r="J110" s="108"/>
      <c r="K110" s="108"/>
      <c r="L110" s="108"/>
      <c r="M110" s="108"/>
      <c r="N110" s="108"/>
      <c r="O110" s="108"/>
      <c r="P110" s="108"/>
      <c r="Q110" s="108"/>
      <c r="R110" s="108"/>
      <c r="S110" s="108"/>
      <c r="T110" s="109"/>
      <c r="U110" s="78" t="s">
        <v>245</v>
      </c>
      <c r="V110" s="79"/>
      <c r="W110" s="79"/>
      <c r="X110" s="79"/>
      <c r="Y110" s="79"/>
      <c r="Z110" s="79"/>
      <c r="AA110" s="79"/>
      <c r="AB110" s="79"/>
      <c r="AC110" s="79"/>
      <c r="AD110" s="79"/>
      <c r="AE110" s="79"/>
      <c r="AF110" s="79"/>
      <c r="AG110" s="79"/>
      <c r="AH110" s="79"/>
      <c r="AI110" s="79"/>
      <c r="AJ110" s="79"/>
      <c r="AK110" s="79"/>
      <c r="AL110" s="79"/>
      <c r="AM110" s="80"/>
      <c r="AN110" s="78" t="s">
        <v>248</v>
      </c>
      <c r="AO110" s="79"/>
      <c r="AP110" s="79"/>
      <c r="AQ110" s="79"/>
      <c r="AR110" s="79"/>
      <c r="AS110" s="79"/>
      <c r="AT110" s="79"/>
      <c r="AU110" s="79"/>
      <c r="AV110" s="79"/>
      <c r="AW110" s="79"/>
      <c r="AX110" s="79"/>
      <c r="AY110" s="79"/>
      <c r="AZ110" s="79"/>
      <c r="BA110" s="79"/>
      <c r="BB110" s="79"/>
      <c r="BC110" s="79"/>
      <c r="BD110" s="79"/>
      <c r="BE110" s="79"/>
      <c r="BF110" s="80"/>
      <c r="BG110" s="50" t="s">
        <v>255</v>
      </c>
      <c r="BH110" s="50"/>
      <c r="BI110" s="50"/>
      <c r="BJ110" s="50"/>
      <c r="BK110" s="50"/>
      <c r="BL110" s="50"/>
      <c r="BM110" s="50"/>
      <c r="BN110" s="50"/>
      <c r="BO110" s="50"/>
      <c r="BP110" s="50"/>
      <c r="BQ110" s="50"/>
      <c r="BR110" s="50"/>
      <c r="BS110" s="50"/>
      <c r="BT110" s="50"/>
      <c r="BU110" s="50"/>
      <c r="BV110" s="50"/>
      <c r="BW110" s="50"/>
      <c r="BX110" s="50"/>
      <c r="BY110" s="50"/>
    </row>
    <row r="111" spans="1:79" ht="52.5" customHeight="1" x14ac:dyDescent="0.25">
      <c r="A111" s="110"/>
      <c r="B111" s="111"/>
      <c r="C111" s="111"/>
      <c r="D111" s="110"/>
      <c r="E111" s="111"/>
      <c r="F111" s="111"/>
      <c r="G111" s="111"/>
      <c r="H111" s="111"/>
      <c r="I111" s="111"/>
      <c r="J111" s="111"/>
      <c r="K111" s="111"/>
      <c r="L111" s="111"/>
      <c r="M111" s="111"/>
      <c r="N111" s="111"/>
      <c r="O111" s="111"/>
      <c r="P111" s="111"/>
      <c r="Q111" s="111"/>
      <c r="R111" s="111"/>
      <c r="S111" s="111"/>
      <c r="T111" s="112"/>
      <c r="U111" s="78" t="s">
        <v>4</v>
      </c>
      <c r="V111" s="79"/>
      <c r="W111" s="79"/>
      <c r="X111" s="79"/>
      <c r="Y111" s="80"/>
      <c r="Z111" s="78" t="s">
        <v>3</v>
      </c>
      <c r="AA111" s="79"/>
      <c r="AB111" s="79"/>
      <c r="AC111" s="79"/>
      <c r="AD111" s="80"/>
      <c r="AE111" s="63" t="s">
        <v>116</v>
      </c>
      <c r="AF111" s="125"/>
      <c r="AG111" s="125"/>
      <c r="AH111" s="126"/>
      <c r="AI111" s="78" t="s">
        <v>5</v>
      </c>
      <c r="AJ111" s="79"/>
      <c r="AK111" s="79"/>
      <c r="AL111" s="79"/>
      <c r="AM111" s="80"/>
      <c r="AN111" s="78" t="s">
        <v>4</v>
      </c>
      <c r="AO111" s="79"/>
      <c r="AP111" s="79"/>
      <c r="AQ111" s="79"/>
      <c r="AR111" s="80"/>
      <c r="AS111" s="78" t="s">
        <v>3</v>
      </c>
      <c r="AT111" s="79"/>
      <c r="AU111" s="79"/>
      <c r="AV111" s="79"/>
      <c r="AW111" s="80"/>
      <c r="AX111" s="63" t="s">
        <v>116</v>
      </c>
      <c r="AY111" s="125"/>
      <c r="AZ111" s="125"/>
      <c r="BA111" s="126"/>
      <c r="BB111" s="78" t="s">
        <v>96</v>
      </c>
      <c r="BC111" s="79"/>
      <c r="BD111" s="79"/>
      <c r="BE111" s="79"/>
      <c r="BF111" s="80"/>
      <c r="BG111" s="78" t="s">
        <v>4</v>
      </c>
      <c r="BH111" s="79"/>
      <c r="BI111" s="79"/>
      <c r="BJ111" s="79"/>
      <c r="BK111" s="80"/>
      <c r="BL111" s="50" t="s">
        <v>3</v>
      </c>
      <c r="BM111" s="50"/>
      <c r="BN111" s="50"/>
      <c r="BO111" s="50"/>
      <c r="BP111" s="50"/>
      <c r="BQ111" s="61" t="s">
        <v>116</v>
      </c>
      <c r="BR111" s="61"/>
      <c r="BS111" s="61"/>
      <c r="BT111" s="61"/>
      <c r="BU111" s="78" t="s">
        <v>97</v>
      </c>
      <c r="BV111" s="79"/>
      <c r="BW111" s="79"/>
      <c r="BX111" s="79"/>
      <c r="BY111" s="80"/>
    </row>
    <row r="112" spans="1:79" ht="15" customHeight="1" x14ac:dyDescent="0.25">
      <c r="A112" s="78">
        <v>1</v>
      </c>
      <c r="B112" s="79"/>
      <c r="C112" s="79"/>
      <c r="D112" s="78">
        <v>2</v>
      </c>
      <c r="E112" s="79"/>
      <c r="F112" s="79"/>
      <c r="G112" s="79"/>
      <c r="H112" s="79"/>
      <c r="I112" s="79"/>
      <c r="J112" s="79"/>
      <c r="K112" s="79"/>
      <c r="L112" s="79"/>
      <c r="M112" s="79"/>
      <c r="N112" s="79"/>
      <c r="O112" s="79"/>
      <c r="P112" s="79"/>
      <c r="Q112" s="79"/>
      <c r="R112" s="79"/>
      <c r="S112" s="79"/>
      <c r="T112" s="80"/>
      <c r="U112" s="78">
        <v>3</v>
      </c>
      <c r="V112" s="79"/>
      <c r="W112" s="79"/>
      <c r="X112" s="79"/>
      <c r="Y112" s="80"/>
      <c r="Z112" s="78">
        <v>4</v>
      </c>
      <c r="AA112" s="79"/>
      <c r="AB112" s="79"/>
      <c r="AC112" s="79"/>
      <c r="AD112" s="80"/>
      <c r="AE112" s="78">
        <v>5</v>
      </c>
      <c r="AF112" s="79"/>
      <c r="AG112" s="79"/>
      <c r="AH112" s="80"/>
      <c r="AI112" s="78">
        <v>6</v>
      </c>
      <c r="AJ112" s="79"/>
      <c r="AK112" s="79"/>
      <c r="AL112" s="79"/>
      <c r="AM112" s="80"/>
      <c r="AN112" s="78">
        <v>7</v>
      </c>
      <c r="AO112" s="79"/>
      <c r="AP112" s="79"/>
      <c r="AQ112" s="79"/>
      <c r="AR112" s="80"/>
      <c r="AS112" s="78">
        <v>8</v>
      </c>
      <c r="AT112" s="79"/>
      <c r="AU112" s="79"/>
      <c r="AV112" s="79"/>
      <c r="AW112" s="80"/>
      <c r="AX112" s="50">
        <v>9</v>
      </c>
      <c r="AY112" s="50"/>
      <c r="AZ112" s="50"/>
      <c r="BA112" s="50"/>
      <c r="BB112" s="78">
        <v>10</v>
      </c>
      <c r="BC112" s="79"/>
      <c r="BD112" s="79"/>
      <c r="BE112" s="79"/>
      <c r="BF112" s="80"/>
      <c r="BG112" s="78">
        <v>11</v>
      </c>
      <c r="BH112" s="79"/>
      <c r="BI112" s="79"/>
      <c r="BJ112" s="79"/>
      <c r="BK112" s="80"/>
      <c r="BL112" s="50">
        <v>12</v>
      </c>
      <c r="BM112" s="50"/>
      <c r="BN112" s="50"/>
      <c r="BO112" s="50"/>
      <c r="BP112" s="50"/>
      <c r="BQ112" s="78">
        <v>13</v>
      </c>
      <c r="BR112" s="79"/>
      <c r="BS112" s="79"/>
      <c r="BT112" s="80"/>
      <c r="BU112" s="78">
        <v>14</v>
      </c>
      <c r="BV112" s="79"/>
      <c r="BW112" s="79"/>
      <c r="BX112" s="79"/>
      <c r="BY112" s="80"/>
    </row>
    <row r="113" spans="1:79" s="1" customFormat="1" ht="14.25" hidden="1" customHeight="1" x14ac:dyDescent="0.25">
      <c r="A113" s="71" t="s">
        <v>69</v>
      </c>
      <c r="B113" s="72"/>
      <c r="C113" s="72"/>
      <c r="D113" s="71" t="s">
        <v>57</v>
      </c>
      <c r="E113" s="72"/>
      <c r="F113" s="72"/>
      <c r="G113" s="72"/>
      <c r="H113" s="72"/>
      <c r="I113" s="72"/>
      <c r="J113" s="72"/>
      <c r="K113" s="72"/>
      <c r="L113" s="72"/>
      <c r="M113" s="72"/>
      <c r="N113" s="72"/>
      <c r="O113" s="72"/>
      <c r="P113" s="72"/>
      <c r="Q113" s="72"/>
      <c r="R113" s="72"/>
      <c r="S113" s="72"/>
      <c r="T113" s="118"/>
      <c r="U113" s="60" t="s">
        <v>65</v>
      </c>
      <c r="V113" s="60"/>
      <c r="W113" s="60"/>
      <c r="X113" s="60"/>
      <c r="Y113" s="60"/>
      <c r="Z113" s="60" t="s">
        <v>66</v>
      </c>
      <c r="AA113" s="60"/>
      <c r="AB113" s="60"/>
      <c r="AC113" s="60"/>
      <c r="AD113" s="60"/>
      <c r="AE113" s="60" t="s">
        <v>91</v>
      </c>
      <c r="AF113" s="60"/>
      <c r="AG113" s="60"/>
      <c r="AH113" s="60"/>
      <c r="AI113" s="70" t="s">
        <v>170</v>
      </c>
      <c r="AJ113" s="70"/>
      <c r="AK113" s="70"/>
      <c r="AL113" s="70"/>
      <c r="AM113" s="70"/>
      <c r="AN113" s="60" t="s">
        <v>67</v>
      </c>
      <c r="AO113" s="60"/>
      <c r="AP113" s="60"/>
      <c r="AQ113" s="60"/>
      <c r="AR113" s="60"/>
      <c r="AS113" s="60" t="s">
        <v>68</v>
      </c>
      <c r="AT113" s="60"/>
      <c r="AU113" s="60"/>
      <c r="AV113" s="60"/>
      <c r="AW113" s="60"/>
      <c r="AX113" s="60" t="s">
        <v>92</v>
      </c>
      <c r="AY113" s="60"/>
      <c r="AZ113" s="60"/>
      <c r="BA113" s="60"/>
      <c r="BB113" s="70" t="s">
        <v>170</v>
      </c>
      <c r="BC113" s="70"/>
      <c r="BD113" s="70"/>
      <c r="BE113" s="70"/>
      <c r="BF113" s="70"/>
      <c r="BG113" s="60" t="s">
        <v>58</v>
      </c>
      <c r="BH113" s="60"/>
      <c r="BI113" s="60"/>
      <c r="BJ113" s="60"/>
      <c r="BK113" s="60"/>
      <c r="BL113" s="60" t="s">
        <v>59</v>
      </c>
      <c r="BM113" s="60"/>
      <c r="BN113" s="60"/>
      <c r="BO113" s="60"/>
      <c r="BP113" s="60"/>
      <c r="BQ113" s="60" t="s">
        <v>93</v>
      </c>
      <c r="BR113" s="60"/>
      <c r="BS113" s="60"/>
      <c r="BT113" s="60"/>
      <c r="BU113" s="70" t="s">
        <v>170</v>
      </c>
      <c r="BV113" s="70"/>
      <c r="BW113" s="70"/>
      <c r="BX113" s="70"/>
      <c r="BY113" s="70"/>
      <c r="CA113" t="s">
        <v>33</v>
      </c>
    </row>
    <row r="114" spans="1:79" s="26" customFormat="1" ht="32.5" customHeight="1" x14ac:dyDescent="0.25">
      <c r="A114" s="53">
        <v>1</v>
      </c>
      <c r="B114" s="54"/>
      <c r="C114" s="54"/>
      <c r="D114" s="38" t="s">
        <v>189</v>
      </c>
      <c r="E114" s="39"/>
      <c r="F114" s="39"/>
      <c r="G114" s="39"/>
      <c r="H114" s="39"/>
      <c r="I114" s="39"/>
      <c r="J114" s="39"/>
      <c r="K114" s="39"/>
      <c r="L114" s="39"/>
      <c r="M114" s="39"/>
      <c r="N114" s="39"/>
      <c r="O114" s="39"/>
      <c r="P114" s="39"/>
      <c r="Q114" s="39"/>
      <c r="R114" s="39"/>
      <c r="S114" s="39"/>
      <c r="T114" s="40"/>
      <c r="U114" s="81">
        <v>4242952</v>
      </c>
      <c r="V114" s="82"/>
      <c r="W114" s="82"/>
      <c r="X114" s="82"/>
      <c r="Y114" s="83"/>
      <c r="Z114" s="81">
        <v>719800</v>
      </c>
      <c r="AA114" s="82"/>
      <c r="AB114" s="82"/>
      <c r="AC114" s="82"/>
      <c r="AD114" s="83"/>
      <c r="AE114" s="81">
        <v>55000</v>
      </c>
      <c r="AF114" s="82"/>
      <c r="AG114" s="82"/>
      <c r="AH114" s="83"/>
      <c r="AI114" s="81">
        <f>IF(ISNUMBER(U114),U114,0)+IF(ISNUMBER(Z114),Z114,0)</f>
        <v>4962752</v>
      </c>
      <c r="AJ114" s="82"/>
      <c r="AK114" s="82"/>
      <c r="AL114" s="82"/>
      <c r="AM114" s="83"/>
      <c r="AN114" s="81">
        <v>5351111</v>
      </c>
      <c r="AO114" s="82"/>
      <c r="AP114" s="82"/>
      <c r="AQ114" s="82"/>
      <c r="AR114" s="83"/>
      <c r="AS114" s="81">
        <v>0</v>
      </c>
      <c r="AT114" s="82"/>
      <c r="AU114" s="82"/>
      <c r="AV114" s="82"/>
      <c r="AW114" s="83"/>
      <c r="AX114" s="81">
        <v>0</v>
      </c>
      <c r="AY114" s="82"/>
      <c r="AZ114" s="82"/>
      <c r="BA114" s="83"/>
      <c r="BB114" s="81">
        <f>IF(ISNUMBER(AN114),AN114,0)+IF(ISNUMBER(AS114),AS114,0)</f>
        <v>5351111</v>
      </c>
      <c r="BC114" s="82"/>
      <c r="BD114" s="82"/>
      <c r="BE114" s="82"/>
      <c r="BF114" s="83"/>
      <c r="BG114" s="81">
        <v>6040461</v>
      </c>
      <c r="BH114" s="82"/>
      <c r="BI114" s="82"/>
      <c r="BJ114" s="82"/>
      <c r="BK114" s="83"/>
      <c r="BL114" s="81">
        <v>0</v>
      </c>
      <c r="BM114" s="82"/>
      <c r="BN114" s="82"/>
      <c r="BO114" s="82"/>
      <c r="BP114" s="83"/>
      <c r="BQ114" s="81">
        <v>0</v>
      </c>
      <c r="BR114" s="82"/>
      <c r="BS114" s="82"/>
      <c r="BT114" s="83"/>
      <c r="BU114" s="81">
        <f>IF(ISNUMBER(BG114),BG114,0)+IF(ISNUMBER(BL114),BL114,0)</f>
        <v>6040461</v>
      </c>
      <c r="BV114" s="82"/>
      <c r="BW114" s="82"/>
      <c r="BX114" s="82"/>
      <c r="BY114" s="83"/>
      <c r="CA114" s="26" t="s">
        <v>34</v>
      </c>
    </row>
    <row r="115" spans="1:79" s="6" customFormat="1" ht="12.75" customHeight="1" x14ac:dyDescent="0.25">
      <c r="A115" s="55"/>
      <c r="B115" s="56"/>
      <c r="C115" s="56"/>
      <c r="D115" s="33" t="s">
        <v>147</v>
      </c>
      <c r="E115" s="34"/>
      <c r="F115" s="34"/>
      <c r="G115" s="34"/>
      <c r="H115" s="34"/>
      <c r="I115" s="34"/>
      <c r="J115" s="34"/>
      <c r="K115" s="34"/>
      <c r="L115" s="34"/>
      <c r="M115" s="34"/>
      <c r="N115" s="34"/>
      <c r="O115" s="34"/>
      <c r="P115" s="34"/>
      <c r="Q115" s="34"/>
      <c r="R115" s="34"/>
      <c r="S115" s="34"/>
      <c r="T115" s="35"/>
      <c r="U115" s="73">
        <v>4242952</v>
      </c>
      <c r="V115" s="74"/>
      <c r="W115" s="74"/>
      <c r="X115" s="74"/>
      <c r="Y115" s="75"/>
      <c r="Z115" s="73">
        <v>719800</v>
      </c>
      <c r="AA115" s="74"/>
      <c r="AB115" s="74"/>
      <c r="AC115" s="74"/>
      <c r="AD115" s="75"/>
      <c r="AE115" s="73">
        <v>55000</v>
      </c>
      <c r="AF115" s="74"/>
      <c r="AG115" s="74"/>
      <c r="AH115" s="75"/>
      <c r="AI115" s="73">
        <f>IF(ISNUMBER(U115),U115,0)+IF(ISNUMBER(Z115),Z115,0)</f>
        <v>4962752</v>
      </c>
      <c r="AJ115" s="74"/>
      <c r="AK115" s="74"/>
      <c r="AL115" s="74"/>
      <c r="AM115" s="75"/>
      <c r="AN115" s="73">
        <v>5351111</v>
      </c>
      <c r="AO115" s="74"/>
      <c r="AP115" s="74"/>
      <c r="AQ115" s="74"/>
      <c r="AR115" s="75"/>
      <c r="AS115" s="73">
        <v>0</v>
      </c>
      <c r="AT115" s="74"/>
      <c r="AU115" s="74"/>
      <c r="AV115" s="74"/>
      <c r="AW115" s="75"/>
      <c r="AX115" s="73">
        <v>0</v>
      </c>
      <c r="AY115" s="74"/>
      <c r="AZ115" s="74"/>
      <c r="BA115" s="75"/>
      <c r="BB115" s="73">
        <f>IF(ISNUMBER(AN115),AN115,0)+IF(ISNUMBER(AS115),AS115,0)</f>
        <v>5351111</v>
      </c>
      <c r="BC115" s="74"/>
      <c r="BD115" s="74"/>
      <c r="BE115" s="74"/>
      <c r="BF115" s="75"/>
      <c r="BG115" s="73">
        <v>6040461</v>
      </c>
      <c r="BH115" s="74"/>
      <c r="BI115" s="74"/>
      <c r="BJ115" s="74"/>
      <c r="BK115" s="75"/>
      <c r="BL115" s="73">
        <v>0</v>
      </c>
      <c r="BM115" s="74"/>
      <c r="BN115" s="74"/>
      <c r="BO115" s="74"/>
      <c r="BP115" s="75"/>
      <c r="BQ115" s="73">
        <v>0</v>
      </c>
      <c r="BR115" s="74"/>
      <c r="BS115" s="74"/>
      <c r="BT115" s="75"/>
      <c r="BU115" s="73">
        <f>IF(ISNUMBER(BG115),BG115,0)+IF(ISNUMBER(BL115),BL115,0)</f>
        <v>6040461</v>
      </c>
      <c r="BV115" s="74"/>
      <c r="BW115" s="74"/>
      <c r="BX115" s="74"/>
      <c r="BY115" s="75"/>
    </row>
    <row r="117" spans="1:79" ht="14.25" customHeight="1" x14ac:dyDescent="0.25">
      <c r="A117" s="94" t="s">
        <v>274</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row>
    <row r="118" spans="1:79" ht="15" customHeight="1" x14ac:dyDescent="0.25">
      <c r="A118" s="106" t="s">
        <v>244</v>
      </c>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row>
    <row r="119" spans="1:79" ht="23.15" customHeight="1" x14ac:dyDescent="0.25">
      <c r="A119" s="107" t="s">
        <v>6</v>
      </c>
      <c r="B119" s="108"/>
      <c r="C119" s="108"/>
      <c r="D119" s="107" t="s">
        <v>121</v>
      </c>
      <c r="E119" s="108"/>
      <c r="F119" s="108"/>
      <c r="G119" s="108"/>
      <c r="H119" s="108"/>
      <c r="I119" s="108"/>
      <c r="J119" s="108"/>
      <c r="K119" s="108"/>
      <c r="L119" s="108"/>
      <c r="M119" s="108"/>
      <c r="N119" s="108"/>
      <c r="O119" s="108"/>
      <c r="P119" s="108"/>
      <c r="Q119" s="108"/>
      <c r="R119" s="108"/>
      <c r="S119" s="108"/>
      <c r="T119" s="109"/>
      <c r="U119" s="50" t="s">
        <v>266</v>
      </c>
      <c r="V119" s="50"/>
      <c r="W119" s="50"/>
      <c r="X119" s="50"/>
      <c r="Y119" s="50"/>
      <c r="Z119" s="50"/>
      <c r="AA119" s="50"/>
      <c r="AB119" s="50"/>
      <c r="AC119" s="50"/>
      <c r="AD119" s="50"/>
      <c r="AE119" s="50"/>
      <c r="AF119" s="50"/>
      <c r="AG119" s="50"/>
      <c r="AH119" s="50"/>
      <c r="AI119" s="50"/>
      <c r="AJ119" s="50"/>
      <c r="AK119" s="50"/>
      <c r="AL119" s="50"/>
      <c r="AM119" s="50"/>
      <c r="AN119" s="50"/>
      <c r="AO119" s="50" t="s">
        <v>271</v>
      </c>
      <c r="AP119" s="50"/>
      <c r="AQ119" s="50"/>
      <c r="AR119" s="50"/>
      <c r="AS119" s="50"/>
      <c r="AT119" s="50"/>
      <c r="AU119" s="50"/>
      <c r="AV119" s="50"/>
      <c r="AW119" s="50"/>
      <c r="AX119" s="50"/>
      <c r="AY119" s="50"/>
      <c r="AZ119" s="50"/>
      <c r="BA119" s="50"/>
      <c r="BB119" s="50"/>
      <c r="BC119" s="50"/>
      <c r="BD119" s="50"/>
      <c r="BE119" s="50"/>
      <c r="BF119" s="50"/>
      <c r="BG119" s="50"/>
      <c r="BH119" s="50"/>
    </row>
    <row r="120" spans="1:79" ht="54" customHeight="1" x14ac:dyDescent="0.25">
      <c r="A120" s="110"/>
      <c r="B120" s="111"/>
      <c r="C120" s="111"/>
      <c r="D120" s="110"/>
      <c r="E120" s="111"/>
      <c r="F120" s="111"/>
      <c r="G120" s="111"/>
      <c r="H120" s="111"/>
      <c r="I120" s="111"/>
      <c r="J120" s="111"/>
      <c r="K120" s="111"/>
      <c r="L120" s="111"/>
      <c r="M120" s="111"/>
      <c r="N120" s="111"/>
      <c r="O120" s="111"/>
      <c r="P120" s="111"/>
      <c r="Q120" s="111"/>
      <c r="R120" s="111"/>
      <c r="S120" s="111"/>
      <c r="T120" s="112"/>
      <c r="U120" s="78" t="s">
        <v>4</v>
      </c>
      <c r="V120" s="79"/>
      <c r="W120" s="79"/>
      <c r="X120" s="79"/>
      <c r="Y120" s="80"/>
      <c r="Z120" s="78" t="s">
        <v>3</v>
      </c>
      <c r="AA120" s="79"/>
      <c r="AB120" s="79"/>
      <c r="AC120" s="79"/>
      <c r="AD120" s="80"/>
      <c r="AE120" s="63" t="s">
        <v>116</v>
      </c>
      <c r="AF120" s="125"/>
      <c r="AG120" s="125"/>
      <c r="AH120" s="125"/>
      <c r="AI120" s="126"/>
      <c r="AJ120" s="78" t="s">
        <v>5</v>
      </c>
      <c r="AK120" s="79"/>
      <c r="AL120" s="79"/>
      <c r="AM120" s="79"/>
      <c r="AN120" s="80"/>
      <c r="AO120" s="78" t="s">
        <v>4</v>
      </c>
      <c r="AP120" s="79"/>
      <c r="AQ120" s="79"/>
      <c r="AR120" s="79"/>
      <c r="AS120" s="80"/>
      <c r="AT120" s="78" t="s">
        <v>3</v>
      </c>
      <c r="AU120" s="79"/>
      <c r="AV120" s="79"/>
      <c r="AW120" s="79"/>
      <c r="AX120" s="80"/>
      <c r="AY120" s="63" t="s">
        <v>116</v>
      </c>
      <c r="AZ120" s="125"/>
      <c r="BA120" s="125"/>
      <c r="BB120" s="125"/>
      <c r="BC120" s="126"/>
      <c r="BD120" s="50" t="s">
        <v>96</v>
      </c>
      <c r="BE120" s="50"/>
      <c r="BF120" s="50"/>
      <c r="BG120" s="50"/>
      <c r="BH120" s="50"/>
    </row>
    <row r="121" spans="1:79" ht="15" customHeight="1" x14ac:dyDescent="0.25">
      <c r="A121" s="78" t="s">
        <v>169</v>
      </c>
      <c r="B121" s="79"/>
      <c r="C121" s="79"/>
      <c r="D121" s="78">
        <v>2</v>
      </c>
      <c r="E121" s="79"/>
      <c r="F121" s="79"/>
      <c r="G121" s="79"/>
      <c r="H121" s="79"/>
      <c r="I121" s="79"/>
      <c r="J121" s="79"/>
      <c r="K121" s="79"/>
      <c r="L121" s="79"/>
      <c r="M121" s="79"/>
      <c r="N121" s="79"/>
      <c r="O121" s="79"/>
      <c r="P121" s="79"/>
      <c r="Q121" s="79"/>
      <c r="R121" s="79"/>
      <c r="S121" s="79"/>
      <c r="T121" s="80"/>
      <c r="U121" s="78">
        <v>3</v>
      </c>
      <c r="V121" s="79"/>
      <c r="W121" s="79"/>
      <c r="X121" s="79"/>
      <c r="Y121" s="80"/>
      <c r="Z121" s="78">
        <v>4</v>
      </c>
      <c r="AA121" s="79"/>
      <c r="AB121" s="79"/>
      <c r="AC121" s="79"/>
      <c r="AD121" s="80"/>
      <c r="AE121" s="78">
        <v>5</v>
      </c>
      <c r="AF121" s="79"/>
      <c r="AG121" s="79"/>
      <c r="AH121" s="79"/>
      <c r="AI121" s="80"/>
      <c r="AJ121" s="78">
        <v>6</v>
      </c>
      <c r="AK121" s="79"/>
      <c r="AL121" s="79"/>
      <c r="AM121" s="79"/>
      <c r="AN121" s="80"/>
      <c r="AO121" s="78">
        <v>7</v>
      </c>
      <c r="AP121" s="79"/>
      <c r="AQ121" s="79"/>
      <c r="AR121" s="79"/>
      <c r="AS121" s="80"/>
      <c r="AT121" s="78">
        <v>8</v>
      </c>
      <c r="AU121" s="79"/>
      <c r="AV121" s="79"/>
      <c r="AW121" s="79"/>
      <c r="AX121" s="80"/>
      <c r="AY121" s="78">
        <v>9</v>
      </c>
      <c r="AZ121" s="79"/>
      <c r="BA121" s="79"/>
      <c r="BB121" s="79"/>
      <c r="BC121" s="80"/>
      <c r="BD121" s="78">
        <v>10</v>
      </c>
      <c r="BE121" s="79"/>
      <c r="BF121" s="79"/>
      <c r="BG121" s="79"/>
      <c r="BH121" s="80"/>
    </row>
    <row r="122" spans="1:79" s="1" customFormat="1" ht="12.75" hidden="1" customHeight="1" x14ac:dyDescent="0.25">
      <c r="A122" s="71" t="s">
        <v>69</v>
      </c>
      <c r="B122" s="72"/>
      <c r="C122" s="72"/>
      <c r="D122" s="71" t="s">
        <v>57</v>
      </c>
      <c r="E122" s="72"/>
      <c r="F122" s="72"/>
      <c r="G122" s="72"/>
      <c r="H122" s="72"/>
      <c r="I122" s="72"/>
      <c r="J122" s="72"/>
      <c r="K122" s="72"/>
      <c r="L122" s="72"/>
      <c r="M122" s="72"/>
      <c r="N122" s="72"/>
      <c r="O122" s="72"/>
      <c r="P122" s="72"/>
      <c r="Q122" s="72"/>
      <c r="R122" s="72"/>
      <c r="S122" s="72"/>
      <c r="T122" s="118"/>
      <c r="U122" s="71" t="s">
        <v>60</v>
      </c>
      <c r="V122" s="72"/>
      <c r="W122" s="72"/>
      <c r="X122" s="72"/>
      <c r="Y122" s="118"/>
      <c r="Z122" s="71" t="s">
        <v>61</v>
      </c>
      <c r="AA122" s="72"/>
      <c r="AB122" s="72"/>
      <c r="AC122" s="72"/>
      <c r="AD122" s="118"/>
      <c r="AE122" s="71" t="s">
        <v>94</v>
      </c>
      <c r="AF122" s="72"/>
      <c r="AG122" s="72"/>
      <c r="AH122" s="72"/>
      <c r="AI122" s="118"/>
      <c r="AJ122" s="122" t="s">
        <v>171</v>
      </c>
      <c r="AK122" s="123"/>
      <c r="AL122" s="123"/>
      <c r="AM122" s="123"/>
      <c r="AN122" s="124"/>
      <c r="AO122" s="71" t="s">
        <v>62</v>
      </c>
      <c r="AP122" s="72"/>
      <c r="AQ122" s="72"/>
      <c r="AR122" s="72"/>
      <c r="AS122" s="118"/>
      <c r="AT122" s="71" t="s">
        <v>63</v>
      </c>
      <c r="AU122" s="72"/>
      <c r="AV122" s="72"/>
      <c r="AW122" s="72"/>
      <c r="AX122" s="118"/>
      <c r="AY122" s="71" t="s">
        <v>95</v>
      </c>
      <c r="AZ122" s="72"/>
      <c r="BA122" s="72"/>
      <c r="BB122" s="72"/>
      <c r="BC122" s="118"/>
      <c r="BD122" s="70" t="s">
        <v>171</v>
      </c>
      <c r="BE122" s="70"/>
      <c r="BF122" s="70"/>
      <c r="BG122" s="70"/>
      <c r="BH122" s="70"/>
      <c r="CA122" s="1" t="s">
        <v>35</v>
      </c>
    </row>
    <row r="123" spans="1:79" s="26" customFormat="1" ht="33" customHeight="1" x14ac:dyDescent="0.25">
      <c r="A123" s="53">
        <v>1</v>
      </c>
      <c r="B123" s="54"/>
      <c r="C123" s="54"/>
      <c r="D123" s="38" t="s">
        <v>189</v>
      </c>
      <c r="E123" s="39"/>
      <c r="F123" s="39"/>
      <c r="G123" s="39"/>
      <c r="H123" s="39"/>
      <c r="I123" s="39"/>
      <c r="J123" s="39"/>
      <c r="K123" s="39"/>
      <c r="L123" s="39"/>
      <c r="M123" s="39"/>
      <c r="N123" s="39"/>
      <c r="O123" s="39"/>
      <c r="P123" s="39"/>
      <c r="Q123" s="39"/>
      <c r="R123" s="39"/>
      <c r="S123" s="39"/>
      <c r="T123" s="40"/>
      <c r="U123" s="81">
        <v>6326015</v>
      </c>
      <c r="V123" s="82"/>
      <c r="W123" s="82"/>
      <c r="X123" s="82"/>
      <c r="Y123" s="83"/>
      <c r="Z123" s="81">
        <v>0</v>
      </c>
      <c r="AA123" s="82"/>
      <c r="AB123" s="82"/>
      <c r="AC123" s="82"/>
      <c r="AD123" s="83"/>
      <c r="AE123" s="69">
        <v>0</v>
      </c>
      <c r="AF123" s="69"/>
      <c r="AG123" s="69"/>
      <c r="AH123" s="69"/>
      <c r="AI123" s="69"/>
      <c r="AJ123" s="37">
        <f>IF(ISNUMBER(U123),U123,0)+IF(ISNUMBER(Z123),Z123,0)</f>
        <v>6326015</v>
      </c>
      <c r="AK123" s="37"/>
      <c r="AL123" s="37"/>
      <c r="AM123" s="37"/>
      <c r="AN123" s="37"/>
      <c r="AO123" s="69">
        <v>6747243</v>
      </c>
      <c r="AP123" s="69"/>
      <c r="AQ123" s="69"/>
      <c r="AR123" s="69"/>
      <c r="AS123" s="69"/>
      <c r="AT123" s="37">
        <v>0</v>
      </c>
      <c r="AU123" s="37"/>
      <c r="AV123" s="37"/>
      <c r="AW123" s="37"/>
      <c r="AX123" s="37"/>
      <c r="AY123" s="69">
        <v>0</v>
      </c>
      <c r="AZ123" s="69"/>
      <c r="BA123" s="69"/>
      <c r="BB123" s="69"/>
      <c r="BC123" s="69"/>
      <c r="BD123" s="37">
        <f>IF(ISNUMBER(AO123),AO123,0)+IF(ISNUMBER(AT123),AT123,0)</f>
        <v>6747243</v>
      </c>
      <c r="BE123" s="37"/>
      <c r="BF123" s="37"/>
      <c r="BG123" s="37"/>
      <c r="BH123" s="37"/>
      <c r="CA123" s="26" t="s">
        <v>36</v>
      </c>
    </row>
    <row r="124" spans="1:79" s="6" customFormat="1" ht="12.75" customHeight="1" x14ac:dyDescent="0.25">
      <c r="A124" s="55"/>
      <c r="B124" s="56"/>
      <c r="C124" s="56"/>
      <c r="D124" s="33" t="s">
        <v>147</v>
      </c>
      <c r="E124" s="34"/>
      <c r="F124" s="34"/>
      <c r="G124" s="34"/>
      <c r="H124" s="34"/>
      <c r="I124" s="34"/>
      <c r="J124" s="34"/>
      <c r="K124" s="34"/>
      <c r="L124" s="34"/>
      <c r="M124" s="34"/>
      <c r="N124" s="34"/>
      <c r="O124" s="34"/>
      <c r="P124" s="34"/>
      <c r="Q124" s="34"/>
      <c r="R124" s="34"/>
      <c r="S124" s="34"/>
      <c r="T124" s="35"/>
      <c r="U124" s="73">
        <v>6326015</v>
      </c>
      <c r="V124" s="74"/>
      <c r="W124" s="74"/>
      <c r="X124" s="74"/>
      <c r="Y124" s="75"/>
      <c r="Z124" s="73">
        <v>0</v>
      </c>
      <c r="AA124" s="74"/>
      <c r="AB124" s="74"/>
      <c r="AC124" s="74"/>
      <c r="AD124" s="75"/>
      <c r="AE124" s="49">
        <v>0</v>
      </c>
      <c r="AF124" s="49"/>
      <c r="AG124" s="49"/>
      <c r="AH124" s="49"/>
      <c r="AI124" s="49"/>
      <c r="AJ124" s="32">
        <f>IF(ISNUMBER(U124),U124,0)+IF(ISNUMBER(Z124),Z124,0)</f>
        <v>6326015</v>
      </c>
      <c r="AK124" s="32"/>
      <c r="AL124" s="32"/>
      <c r="AM124" s="32"/>
      <c r="AN124" s="32"/>
      <c r="AO124" s="49">
        <v>6747243</v>
      </c>
      <c r="AP124" s="49"/>
      <c r="AQ124" s="49"/>
      <c r="AR124" s="49"/>
      <c r="AS124" s="49"/>
      <c r="AT124" s="32">
        <v>0</v>
      </c>
      <c r="AU124" s="32"/>
      <c r="AV124" s="32"/>
      <c r="AW124" s="32"/>
      <c r="AX124" s="32"/>
      <c r="AY124" s="49">
        <v>0</v>
      </c>
      <c r="AZ124" s="49"/>
      <c r="BA124" s="49"/>
      <c r="BB124" s="49"/>
      <c r="BC124" s="49"/>
      <c r="BD124" s="32">
        <f>IF(ISNUMBER(AO124),AO124,0)+IF(ISNUMBER(AT124),AT124,0)</f>
        <v>6747243</v>
      </c>
      <c r="BE124" s="32"/>
      <c r="BF124" s="32"/>
      <c r="BG124" s="32"/>
      <c r="BH124" s="32"/>
    </row>
    <row r="125" spans="1:79" s="5" customFormat="1" ht="12.75" customHeight="1" x14ac:dyDescent="0.25">
      <c r="A125" s="17"/>
      <c r="B125" s="17"/>
      <c r="C125" s="17"/>
      <c r="D125" s="17"/>
      <c r="E125" s="17"/>
      <c r="F125" s="17"/>
      <c r="G125" s="17"/>
      <c r="H125" s="17"/>
      <c r="I125" s="17"/>
      <c r="J125" s="17"/>
      <c r="K125" s="17"/>
      <c r="L125" s="17"/>
      <c r="M125" s="17"/>
      <c r="N125" s="17"/>
      <c r="O125" s="17"/>
      <c r="P125" s="17"/>
      <c r="Q125" s="17"/>
      <c r="R125" s="17"/>
      <c r="S125" s="1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row>
    <row r="127" spans="1:79" ht="14.25" customHeight="1" x14ac:dyDescent="0.25">
      <c r="A127" s="94" t="s">
        <v>152</v>
      </c>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row>
    <row r="128" spans="1:79" ht="14.25" customHeight="1" x14ac:dyDescent="0.25">
      <c r="A128" s="94" t="s">
        <v>259</v>
      </c>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row>
    <row r="129" spans="1:79" ht="23.15" customHeight="1" x14ac:dyDescent="0.25">
      <c r="A129" s="107" t="s">
        <v>6</v>
      </c>
      <c r="B129" s="108"/>
      <c r="C129" s="108"/>
      <c r="D129" s="50" t="s">
        <v>9</v>
      </c>
      <c r="E129" s="50"/>
      <c r="F129" s="50"/>
      <c r="G129" s="50"/>
      <c r="H129" s="50"/>
      <c r="I129" s="50"/>
      <c r="J129" s="50"/>
      <c r="K129" s="50"/>
      <c r="L129" s="50"/>
      <c r="M129" s="50"/>
      <c r="N129" s="50"/>
      <c r="O129" s="50"/>
      <c r="P129" s="50"/>
      <c r="Q129" s="50" t="s">
        <v>8</v>
      </c>
      <c r="R129" s="50"/>
      <c r="S129" s="50"/>
      <c r="T129" s="50"/>
      <c r="U129" s="50"/>
      <c r="V129" s="50" t="s">
        <v>7</v>
      </c>
      <c r="W129" s="50"/>
      <c r="X129" s="50"/>
      <c r="Y129" s="50"/>
      <c r="Z129" s="50"/>
      <c r="AA129" s="50"/>
      <c r="AB129" s="50"/>
      <c r="AC129" s="50"/>
      <c r="AD129" s="50"/>
      <c r="AE129" s="50"/>
      <c r="AF129" s="78" t="s">
        <v>245</v>
      </c>
      <c r="AG129" s="79"/>
      <c r="AH129" s="79"/>
      <c r="AI129" s="79"/>
      <c r="AJ129" s="79"/>
      <c r="AK129" s="79"/>
      <c r="AL129" s="79"/>
      <c r="AM129" s="79"/>
      <c r="AN129" s="79"/>
      <c r="AO129" s="79"/>
      <c r="AP129" s="79"/>
      <c r="AQ129" s="79"/>
      <c r="AR129" s="79"/>
      <c r="AS129" s="79"/>
      <c r="AT129" s="80"/>
      <c r="AU129" s="78" t="s">
        <v>248</v>
      </c>
      <c r="AV129" s="79"/>
      <c r="AW129" s="79"/>
      <c r="AX129" s="79"/>
      <c r="AY129" s="79"/>
      <c r="AZ129" s="79"/>
      <c r="BA129" s="79"/>
      <c r="BB129" s="79"/>
      <c r="BC129" s="79"/>
      <c r="BD129" s="79"/>
      <c r="BE129" s="79"/>
      <c r="BF129" s="79"/>
      <c r="BG129" s="79"/>
      <c r="BH129" s="79"/>
      <c r="BI129" s="80"/>
      <c r="BJ129" s="78" t="s">
        <v>255</v>
      </c>
      <c r="BK129" s="79"/>
      <c r="BL129" s="79"/>
      <c r="BM129" s="79"/>
      <c r="BN129" s="79"/>
      <c r="BO129" s="79"/>
      <c r="BP129" s="79"/>
      <c r="BQ129" s="79"/>
      <c r="BR129" s="79"/>
      <c r="BS129" s="79"/>
      <c r="BT129" s="79"/>
      <c r="BU129" s="79"/>
      <c r="BV129" s="79"/>
      <c r="BW129" s="79"/>
      <c r="BX129" s="80"/>
    </row>
    <row r="130" spans="1:79" ht="32.25" customHeight="1" x14ac:dyDescent="0.25">
      <c r="A130" s="110"/>
      <c r="B130" s="111"/>
      <c r="C130" s="111"/>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t="s">
        <v>4</v>
      </c>
      <c r="AG130" s="50"/>
      <c r="AH130" s="50"/>
      <c r="AI130" s="50"/>
      <c r="AJ130" s="50"/>
      <c r="AK130" s="50" t="s">
        <v>3</v>
      </c>
      <c r="AL130" s="50"/>
      <c r="AM130" s="50"/>
      <c r="AN130" s="50"/>
      <c r="AO130" s="50"/>
      <c r="AP130" s="50" t="s">
        <v>123</v>
      </c>
      <c r="AQ130" s="50"/>
      <c r="AR130" s="50"/>
      <c r="AS130" s="50"/>
      <c r="AT130" s="50"/>
      <c r="AU130" s="50" t="s">
        <v>4</v>
      </c>
      <c r="AV130" s="50"/>
      <c r="AW130" s="50"/>
      <c r="AX130" s="50"/>
      <c r="AY130" s="50"/>
      <c r="AZ130" s="50" t="s">
        <v>3</v>
      </c>
      <c r="BA130" s="50"/>
      <c r="BB130" s="50"/>
      <c r="BC130" s="50"/>
      <c r="BD130" s="50"/>
      <c r="BE130" s="50" t="s">
        <v>90</v>
      </c>
      <c r="BF130" s="50"/>
      <c r="BG130" s="50"/>
      <c r="BH130" s="50"/>
      <c r="BI130" s="50"/>
      <c r="BJ130" s="50" t="s">
        <v>4</v>
      </c>
      <c r="BK130" s="50"/>
      <c r="BL130" s="50"/>
      <c r="BM130" s="50"/>
      <c r="BN130" s="50"/>
      <c r="BO130" s="50" t="s">
        <v>3</v>
      </c>
      <c r="BP130" s="50"/>
      <c r="BQ130" s="50"/>
      <c r="BR130" s="50"/>
      <c r="BS130" s="50"/>
      <c r="BT130" s="50" t="s">
        <v>97</v>
      </c>
      <c r="BU130" s="50"/>
      <c r="BV130" s="50"/>
      <c r="BW130" s="50"/>
      <c r="BX130" s="50"/>
    </row>
    <row r="131" spans="1:79" ht="15" customHeight="1" x14ac:dyDescent="0.25">
      <c r="A131" s="78">
        <v>1</v>
      </c>
      <c r="B131" s="79"/>
      <c r="C131" s="79"/>
      <c r="D131" s="50">
        <v>2</v>
      </c>
      <c r="E131" s="50"/>
      <c r="F131" s="50"/>
      <c r="G131" s="50"/>
      <c r="H131" s="50"/>
      <c r="I131" s="50"/>
      <c r="J131" s="50"/>
      <c r="K131" s="50"/>
      <c r="L131" s="50"/>
      <c r="M131" s="50"/>
      <c r="N131" s="50"/>
      <c r="O131" s="50"/>
      <c r="P131" s="50"/>
      <c r="Q131" s="50">
        <v>3</v>
      </c>
      <c r="R131" s="50"/>
      <c r="S131" s="50"/>
      <c r="T131" s="50"/>
      <c r="U131" s="50"/>
      <c r="V131" s="50">
        <v>4</v>
      </c>
      <c r="W131" s="50"/>
      <c r="X131" s="50"/>
      <c r="Y131" s="50"/>
      <c r="Z131" s="50"/>
      <c r="AA131" s="50"/>
      <c r="AB131" s="50"/>
      <c r="AC131" s="50"/>
      <c r="AD131" s="50"/>
      <c r="AE131" s="50"/>
      <c r="AF131" s="50">
        <v>5</v>
      </c>
      <c r="AG131" s="50"/>
      <c r="AH131" s="50"/>
      <c r="AI131" s="50"/>
      <c r="AJ131" s="50"/>
      <c r="AK131" s="50">
        <v>6</v>
      </c>
      <c r="AL131" s="50"/>
      <c r="AM131" s="50"/>
      <c r="AN131" s="50"/>
      <c r="AO131" s="50"/>
      <c r="AP131" s="50">
        <v>7</v>
      </c>
      <c r="AQ131" s="50"/>
      <c r="AR131" s="50"/>
      <c r="AS131" s="50"/>
      <c r="AT131" s="50"/>
      <c r="AU131" s="50">
        <v>8</v>
      </c>
      <c r="AV131" s="50"/>
      <c r="AW131" s="50"/>
      <c r="AX131" s="50"/>
      <c r="AY131" s="50"/>
      <c r="AZ131" s="50">
        <v>9</v>
      </c>
      <c r="BA131" s="50"/>
      <c r="BB131" s="50"/>
      <c r="BC131" s="50"/>
      <c r="BD131" s="50"/>
      <c r="BE131" s="50">
        <v>10</v>
      </c>
      <c r="BF131" s="50"/>
      <c r="BG131" s="50"/>
      <c r="BH131" s="50"/>
      <c r="BI131" s="50"/>
      <c r="BJ131" s="50">
        <v>11</v>
      </c>
      <c r="BK131" s="50"/>
      <c r="BL131" s="50"/>
      <c r="BM131" s="50"/>
      <c r="BN131" s="50"/>
      <c r="BO131" s="50">
        <v>12</v>
      </c>
      <c r="BP131" s="50"/>
      <c r="BQ131" s="50"/>
      <c r="BR131" s="50"/>
      <c r="BS131" s="50"/>
      <c r="BT131" s="50">
        <v>13</v>
      </c>
      <c r="BU131" s="50"/>
      <c r="BV131" s="50"/>
      <c r="BW131" s="50"/>
      <c r="BX131" s="50"/>
    </row>
    <row r="132" spans="1:79" ht="10.5" hidden="1" customHeight="1" x14ac:dyDescent="0.25">
      <c r="A132" s="71" t="s">
        <v>154</v>
      </c>
      <c r="B132" s="72"/>
      <c r="C132" s="72"/>
      <c r="D132" s="50" t="s">
        <v>57</v>
      </c>
      <c r="E132" s="50"/>
      <c r="F132" s="50"/>
      <c r="G132" s="50"/>
      <c r="H132" s="50"/>
      <c r="I132" s="50"/>
      <c r="J132" s="50"/>
      <c r="K132" s="50"/>
      <c r="L132" s="50"/>
      <c r="M132" s="50"/>
      <c r="N132" s="50"/>
      <c r="O132" s="50"/>
      <c r="P132" s="50"/>
      <c r="Q132" s="50" t="s">
        <v>70</v>
      </c>
      <c r="R132" s="50"/>
      <c r="S132" s="50"/>
      <c r="T132" s="50"/>
      <c r="U132" s="50"/>
      <c r="V132" s="50" t="s">
        <v>71</v>
      </c>
      <c r="W132" s="50"/>
      <c r="X132" s="50"/>
      <c r="Y132" s="50"/>
      <c r="Z132" s="50"/>
      <c r="AA132" s="50"/>
      <c r="AB132" s="50"/>
      <c r="AC132" s="50"/>
      <c r="AD132" s="50"/>
      <c r="AE132" s="50"/>
      <c r="AF132" s="60" t="s">
        <v>111</v>
      </c>
      <c r="AG132" s="60"/>
      <c r="AH132" s="60"/>
      <c r="AI132" s="60"/>
      <c r="AJ132" s="60"/>
      <c r="AK132" s="43" t="s">
        <v>112</v>
      </c>
      <c r="AL132" s="43"/>
      <c r="AM132" s="43"/>
      <c r="AN132" s="43"/>
      <c r="AO132" s="43"/>
      <c r="AP132" s="70" t="s">
        <v>191</v>
      </c>
      <c r="AQ132" s="70"/>
      <c r="AR132" s="70"/>
      <c r="AS132" s="70"/>
      <c r="AT132" s="70"/>
      <c r="AU132" s="60" t="s">
        <v>113</v>
      </c>
      <c r="AV132" s="60"/>
      <c r="AW132" s="60"/>
      <c r="AX132" s="60"/>
      <c r="AY132" s="60"/>
      <c r="AZ132" s="43" t="s">
        <v>114</v>
      </c>
      <c r="BA132" s="43"/>
      <c r="BB132" s="43"/>
      <c r="BC132" s="43"/>
      <c r="BD132" s="43"/>
      <c r="BE132" s="70" t="s">
        <v>191</v>
      </c>
      <c r="BF132" s="70"/>
      <c r="BG132" s="70"/>
      <c r="BH132" s="70"/>
      <c r="BI132" s="70"/>
      <c r="BJ132" s="60" t="s">
        <v>105</v>
      </c>
      <c r="BK132" s="60"/>
      <c r="BL132" s="60"/>
      <c r="BM132" s="60"/>
      <c r="BN132" s="60"/>
      <c r="BO132" s="43" t="s">
        <v>106</v>
      </c>
      <c r="BP132" s="43"/>
      <c r="BQ132" s="43"/>
      <c r="BR132" s="43"/>
      <c r="BS132" s="43"/>
      <c r="BT132" s="70" t="s">
        <v>191</v>
      </c>
      <c r="BU132" s="70"/>
      <c r="BV132" s="70"/>
      <c r="BW132" s="70"/>
      <c r="BX132" s="70"/>
      <c r="CA132" t="s">
        <v>37</v>
      </c>
    </row>
    <row r="133" spans="1:79" s="6" customFormat="1" ht="15" customHeight="1" x14ac:dyDescent="0.25">
      <c r="A133" s="55">
        <v>0</v>
      </c>
      <c r="B133" s="56"/>
      <c r="C133" s="56"/>
      <c r="D133" s="76" t="s">
        <v>190</v>
      </c>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CA133" s="6" t="s">
        <v>38</v>
      </c>
    </row>
    <row r="134" spans="1:79" s="26" customFormat="1" ht="28" customHeight="1" x14ac:dyDescent="0.25">
      <c r="A134" s="53">
        <v>1</v>
      </c>
      <c r="B134" s="54"/>
      <c r="C134" s="54"/>
      <c r="D134" s="62" t="s">
        <v>192</v>
      </c>
      <c r="E134" s="39"/>
      <c r="F134" s="39"/>
      <c r="G134" s="39"/>
      <c r="H134" s="39"/>
      <c r="I134" s="39"/>
      <c r="J134" s="39"/>
      <c r="K134" s="39"/>
      <c r="L134" s="39"/>
      <c r="M134" s="39"/>
      <c r="N134" s="39"/>
      <c r="O134" s="39"/>
      <c r="P134" s="40"/>
      <c r="Q134" s="61" t="s">
        <v>193</v>
      </c>
      <c r="R134" s="61"/>
      <c r="S134" s="61"/>
      <c r="T134" s="61"/>
      <c r="U134" s="61"/>
      <c r="V134" s="63" t="s">
        <v>194</v>
      </c>
      <c r="W134" s="54"/>
      <c r="X134" s="54"/>
      <c r="Y134" s="54"/>
      <c r="Z134" s="54"/>
      <c r="AA134" s="54"/>
      <c r="AB134" s="54"/>
      <c r="AC134" s="54"/>
      <c r="AD134" s="54"/>
      <c r="AE134" s="64"/>
      <c r="AF134" s="51">
        <v>1</v>
      </c>
      <c r="AG134" s="51"/>
      <c r="AH134" s="51"/>
      <c r="AI134" s="51"/>
      <c r="AJ134" s="51"/>
      <c r="AK134" s="51">
        <v>0</v>
      </c>
      <c r="AL134" s="51"/>
      <c r="AM134" s="51"/>
      <c r="AN134" s="51"/>
      <c r="AO134" s="51"/>
      <c r="AP134" s="51">
        <v>1</v>
      </c>
      <c r="AQ134" s="51"/>
      <c r="AR134" s="51"/>
      <c r="AS134" s="51"/>
      <c r="AT134" s="51"/>
      <c r="AU134" s="51">
        <v>1</v>
      </c>
      <c r="AV134" s="51"/>
      <c r="AW134" s="51"/>
      <c r="AX134" s="51"/>
      <c r="AY134" s="51"/>
      <c r="AZ134" s="51">
        <v>0</v>
      </c>
      <c r="BA134" s="51"/>
      <c r="BB134" s="51"/>
      <c r="BC134" s="51"/>
      <c r="BD134" s="51"/>
      <c r="BE134" s="51">
        <v>1</v>
      </c>
      <c r="BF134" s="51"/>
      <c r="BG134" s="51"/>
      <c r="BH134" s="51"/>
      <c r="BI134" s="51"/>
      <c r="BJ134" s="51">
        <v>1</v>
      </c>
      <c r="BK134" s="51"/>
      <c r="BL134" s="51"/>
      <c r="BM134" s="51"/>
      <c r="BN134" s="51"/>
      <c r="BO134" s="51">
        <v>0</v>
      </c>
      <c r="BP134" s="51"/>
      <c r="BQ134" s="51"/>
      <c r="BR134" s="51"/>
      <c r="BS134" s="51"/>
      <c r="BT134" s="51">
        <v>1</v>
      </c>
      <c r="BU134" s="51"/>
      <c r="BV134" s="51"/>
      <c r="BW134" s="51"/>
      <c r="BX134" s="51"/>
    </row>
    <row r="135" spans="1:79" s="26" customFormat="1" ht="15" customHeight="1" x14ac:dyDescent="0.25">
      <c r="A135" s="53">
        <v>2</v>
      </c>
      <c r="B135" s="54"/>
      <c r="C135" s="54"/>
      <c r="D135" s="62" t="s">
        <v>195</v>
      </c>
      <c r="E135" s="39"/>
      <c r="F135" s="39"/>
      <c r="G135" s="39"/>
      <c r="H135" s="39"/>
      <c r="I135" s="39"/>
      <c r="J135" s="39"/>
      <c r="K135" s="39"/>
      <c r="L135" s="39"/>
      <c r="M135" s="39"/>
      <c r="N135" s="39"/>
      <c r="O135" s="39"/>
      <c r="P135" s="40"/>
      <c r="Q135" s="61" t="s">
        <v>196</v>
      </c>
      <c r="R135" s="61"/>
      <c r="S135" s="61"/>
      <c r="T135" s="61"/>
      <c r="U135" s="61"/>
      <c r="V135" s="63" t="s">
        <v>197</v>
      </c>
      <c r="W135" s="54"/>
      <c r="X135" s="54"/>
      <c r="Y135" s="54"/>
      <c r="Z135" s="54"/>
      <c r="AA135" s="54"/>
      <c r="AB135" s="54"/>
      <c r="AC135" s="54"/>
      <c r="AD135" s="54"/>
      <c r="AE135" s="64"/>
      <c r="AF135" s="51">
        <v>29.25</v>
      </c>
      <c r="AG135" s="51"/>
      <c r="AH135" s="51"/>
      <c r="AI135" s="51"/>
      <c r="AJ135" s="51"/>
      <c r="AK135" s="51">
        <v>0</v>
      </c>
      <c r="AL135" s="51"/>
      <c r="AM135" s="51"/>
      <c r="AN135" s="51"/>
      <c r="AO135" s="51"/>
      <c r="AP135" s="51">
        <v>29.25</v>
      </c>
      <c r="AQ135" s="51"/>
      <c r="AR135" s="51"/>
      <c r="AS135" s="51"/>
      <c r="AT135" s="51"/>
      <c r="AU135" s="51">
        <v>29.25</v>
      </c>
      <c r="AV135" s="51"/>
      <c r="AW135" s="51"/>
      <c r="AX135" s="51"/>
      <c r="AY135" s="51"/>
      <c r="AZ135" s="51">
        <v>0</v>
      </c>
      <c r="BA135" s="51"/>
      <c r="BB135" s="51"/>
      <c r="BC135" s="51"/>
      <c r="BD135" s="51"/>
      <c r="BE135" s="51">
        <v>29.25</v>
      </c>
      <c r="BF135" s="51"/>
      <c r="BG135" s="51"/>
      <c r="BH135" s="51"/>
      <c r="BI135" s="51"/>
      <c r="BJ135" s="51">
        <v>29.25</v>
      </c>
      <c r="BK135" s="51"/>
      <c r="BL135" s="51"/>
      <c r="BM135" s="51"/>
      <c r="BN135" s="51"/>
      <c r="BO135" s="51">
        <v>0</v>
      </c>
      <c r="BP135" s="51"/>
      <c r="BQ135" s="51"/>
      <c r="BR135" s="51"/>
      <c r="BS135" s="51"/>
      <c r="BT135" s="51">
        <v>29.25</v>
      </c>
      <c r="BU135" s="51"/>
      <c r="BV135" s="51"/>
      <c r="BW135" s="51"/>
      <c r="BX135" s="51"/>
    </row>
    <row r="136" spans="1:79" s="26" customFormat="1" ht="15" customHeight="1" x14ac:dyDescent="0.25">
      <c r="A136" s="53">
        <v>3</v>
      </c>
      <c r="B136" s="54"/>
      <c r="C136" s="54"/>
      <c r="D136" s="62" t="s">
        <v>198</v>
      </c>
      <c r="E136" s="39"/>
      <c r="F136" s="39"/>
      <c r="G136" s="39"/>
      <c r="H136" s="39"/>
      <c r="I136" s="39"/>
      <c r="J136" s="39"/>
      <c r="K136" s="39"/>
      <c r="L136" s="39"/>
      <c r="M136" s="39"/>
      <c r="N136" s="39"/>
      <c r="O136" s="39"/>
      <c r="P136" s="40"/>
      <c r="Q136" s="61" t="s">
        <v>283</v>
      </c>
      <c r="R136" s="61"/>
      <c r="S136" s="61"/>
      <c r="T136" s="61"/>
      <c r="U136" s="61"/>
      <c r="V136" s="63" t="s">
        <v>199</v>
      </c>
      <c r="W136" s="54"/>
      <c r="X136" s="54"/>
      <c r="Y136" s="54"/>
      <c r="Z136" s="54"/>
      <c r="AA136" s="54"/>
      <c r="AB136" s="54"/>
      <c r="AC136" s="54"/>
      <c r="AD136" s="54"/>
      <c r="AE136" s="64"/>
      <c r="AF136" s="69">
        <v>4242952</v>
      </c>
      <c r="AG136" s="69"/>
      <c r="AH136" s="69"/>
      <c r="AI136" s="69"/>
      <c r="AJ136" s="69"/>
      <c r="AK136" s="69">
        <v>719800</v>
      </c>
      <c r="AL136" s="69"/>
      <c r="AM136" s="69"/>
      <c r="AN136" s="69"/>
      <c r="AO136" s="69"/>
      <c r="AP136" s="69">
        <v>4962752</v>
      </c>
      <c r="AQ136" s="69"/>
      <c r="AR136" s="69"/>
      <c r="AS136" s="69"/>
      <c r="AT136" s="69"/>
      <c r="AU136" s="69">
        <v>5351111</v>
      </c>
      <c r="AV136" s="69"/>
      <c r="AW136" s="69"/>
      <c r="AX136" s="69"/>
      <c r="AY136" s="69"/>
      <c r="AZ136" s="69">
        <v>0</v>
      </c>
      <c r="BA136" s="69"/>
      <c r="BB136" s="69"/>
      <c r="BC136" s="69"/>
      <c r="BD136" s="69"/>
      <c r="BE136" s="69">
        <v>5351111</v>
      </c>
      <c r="BF136" s="69"/>
      <c r="BG136" s="69"/>
      <c r="BH136" s="69"/>
      <c r="BI136" s="69"/>
      <c r="BJ136" s="69">
        <v>6040461</v>
      </c>
      <c r="BK136" s="69"/>
      <c r="BL136" s="69"/>
      <c r="BM136" s="69"/>
      <c r="BN136" s="69"/>
      <c r="BO136" s="69">
        <v>0</v>
      </c>
      <c r="BP136" s="69"/>
      <c r="BQ136" s="69"/>
      <c r="BR136" s="69"/>
      <c r="BS136" s="69"/>
      <c r="BT136" s="69">
        <v>6040461</v>
      </c>
      <c r="BU136" s="69"/>
      <c r="BV136" s="69"/>
      <c r="BW136" s="69"/>
      <c r="BX136" s="69"/>
    </row>
    <row r="137" spans="1:79" s="6" customFormat="1" ht="15" customHeight="1" x14ac:dyDescent="0.25">
      <c r="A137" s="55">
        <v>0</v>
      </c>
      <c r="B137" s="56"/>
      <c r="C137" s="56"/>
      <c r="D137" s="65" t="s">
        <v>200</v>
      </c>
      <c r="E137" s="58"/>
      <c r="F137" s="58"/>
      <c r="G137" s="58"/>
      <c r="H137" s="58"/>
      <c r="I137" s="58"/>
      <c r="J137" s="58"/>
      <c r="K137" s="58"/>
      <c r="L137" s="58"/>
      <c r="M137" s="58"/>
      <c r="N137" s="58"/>
      <c r="O137" s="58"/>
      <c r="P137" s="59"/>
      <c r="Q137" s="66"/>
      <c r="R137" s="66"/>
      <c r="S137" s="66"/>
      <c r="T137" s="66"/>
      <c r="U137" s="66"/>
      <c r="V137" s="67"/>
      <c r="W137" s="56"/>
      <c r="X137" s="56"/>
      <c r="Y137" s="56"/>
      <c r="Z137" s="56"/>
      <c r="AA137" s="56"/>
      <c r="AB137" s="56"/>
      <c r="AC137" s="56"/>
      <c r="AD137" s="56"/>
      <c r="AE137" s="68"/>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row>
    <row r="138" spans="1:79" s="26" customFormat="1" ht="70" customHeight="1" x14ac:dyDescent="0.25">
      <c r="A138" s="53">
        <v>4</v>
      </c>
      <c r="B138" s="54"/>
      <c r="C138" s="54"/>
      <c r="D138" s="62" t="s">
        <v>201</v>
      </c>
      <c r="E138" s="39"/>
      <c r="F138" s="39"/>
      <c r="G138" s="39"/>
      <c r="H138" s="39"/>
      <c r="I138" s="39"/>
      <c r="J138" s="39"/>
      <c r="K138" s="39"/>
      <c r="L138" s="39"/>
      <c r="M138" s="39"/>
      <c r="N138" s="39"/>
      <c r="O138" s="39"/>
      <c r="P138" s="40"/>
      <c r="Q138" s="61" t="s">
        <v>202</v>
      </c>
      <c r="R138" s="61"/>
      <c r="S138" s="61"/>
      <c r="T138" s="61"/>
      <c r="U138" s="61"/>
      <c r="V138" s="63" t="s">
        <v>203</v>
      </c>
      <c r="W138" s="54"/>
      <c r="X138" s="54"/>
      <c r="Y138" s="54"/>
      <c r="Z138" s="54"/>
      <c r="AA138" s="54"/>
      <c r="AB138" s="54"/>
      <c r="AC138" s="54"/>
      <c r="AD138" s="54"/>
      <c r="AE138" s="64"/>
      <c r="AF138" s="51">
        <v>127</v>
      </c>
      <c r="AG138" s="51"/>
      <c r="AH138" s="51"/>
      <c r="AI138" s="51"/>
      <c r="AJ138" s="51"/>
      <c r="AK138" s="51">
        <v>0</v>
      </c>
      <c r="AL138" s="51"/>
      <c r="AM138" s="51"/>
      <c r="AN138" s="51"/>
      <c r="AO138" s="51"/>
      <c r="AP138" s="51">
        <v>127</v>
      </c>
      <c r="AQ138" s="51"/>
      <c r="AR138" s="51"/>
      <c r="AS138" s="51"/>
      <c r="AT138" s="51"/>
      <c r="AU138" s="51">
        <v>100</v>
      </c>
      <c r="AV138" s="51"/>
      <c r="AW138" s="51"/>
      <c r="AX138" s="51"/>
      <c r="AY138" s="51"/>
      <c r="AZ138" s="51">
        <v>0</v>
      </c>
      <c r="BA138" s="51"/>
      <c r="BB138" s="51"/>
      <c r="BC138" s="51"/>
      <c r="BD138" s="51"/>
      <c r="BE138" s="51">
        <v>100</v>
      </c>
      <c r="BF138" s="51"/>
      <c r="BG138" s="51"/>
      <c r="BH138" s="51"/>
      <c r="BI138" s="51"/>
      <c r="BJ138" s="51">
        <v>120</v>
      </c>
      <c r="BK138" s="51"/>
      <c r="BL138" s="51"/>
      <c r="BM138" s="51"/>
      <c r="BN138" s="51"/>
      <c r="BO138" s="51">
        <v>0</v>
      </c>
      <c r="BP138" s="51"/>
      <c r="BQ138" s="51"/>
      <c r="BR138" s="51"/>
      <c r="BS138" s="51"/>
      <c r="BT138" s="51">
        <v>120</v>
      </c>
      <c r="BU138" s="51"/>
      <c r="BV138" s="51"/>
      <c r="BW138" s="51"/>
      <c r="BX138" s="51"/>
    </row>
    <row r="139" spans="1:79" s="26" customFormat="1" ht="42" customHeight="1" x14ac:dyDescent="0.25">
      <c r="A139" s="53">
        <v>5</v>
      </c>
      <c r="B139" s="54"/>
      <c r="C139" s="54"/>
      <c r="D139" s="62" t="s">
        <v>204</v>
      </c>
      <c r="E139" s="39"/>
      <c r="F139" s="39"/>
      <c r="G139" s="39"/>
      <c r="H139" s="39"/>
      <c r="I139" s="39"/>
      <c r="J139" s="39"/>
      <c r="K139" s="39"/>
      <c r="L139" s="39"/>
      <c r="M139" s="39"/>
      <c r="N139" s="39"/>
      <c r="O139" s="39"/>
      <c r="P139" s="40"/>
      <c r="Q139" s="61" t="s">
        <v>205</v>
      </c>
      <c r="R139" s="61"/>
      <c r="S139" s="61"/>
      <c r="T139" s="61"/>
      <c r="U139" s="61"/>
      <c r="V139" s="63" t="s">
        <v>203</v>
      </c>
      <c r="W139" s="54"/>
      <c r="X139" s="54"/>
      <c r="Y139" s="54"/>
      <c r="Z139" s="54"/>
      <c r="AA139" s="54"/>
      <c r="AB139" s="54"/>
      <c r="AC139" s="54"/>
      <c r="AD139" s="54"/>
      <c r="AE139" s="64"/>
      <c r="AF139" s="51">
        <v>33</v>
      </c>
      <c r="AG139" s="51"/>
      <c r="AH139" s="51"/>
      <c r="AI139" s="51"/>
      <c r="AJ139" s="51"/>
      <c r="AK139" s="51">
        <v>0</v>
      </c>
      <c r="AL139" s="51"/>
      <c r="AM139" s="51"/>
      <c r="AN139" s="51"/>
      <c r="AO139" s="51"/>
      <c r="AP139" s="51">
        <v>33</v>
      </c>
      <c r="AQ139" s="51"/>
      <c r="AR139" s="51"/>
      <c r="AS139" s="51"/>
      <c r="AT139" s="51"/>
      <c r="AU139" s="51">
        <v>46</v>
      </c>
      <c r="AV139" s="51"/>
      <c r="AW139" s="51"/>
      <c r="AX139" s="51"/>
      <c r="AY139" s="51"/>
      <c r="AZ139" s="51">
        <v>0</v>
      </c>
      <c r="BA139" s="51"/>
      <c r="BB139" s="51"/>
      <c r="BC139" s="51"/>
      <c r="BD139" s="51"/>
      <c r="BE139" s="51">
        <v>46</v>
      </c>
      <c r="BF139" s="51"/>
      <c r="BG139" s="51"/>
      <c r="BH139" s="51"/>
      <c r="BI139" s="51"/>
      <c r="BJ139" s="51">
        <v>48</v>
      </c>
      <c r="BK139" s="51"/>
      <c r="BL139" s="51"/>
      <c r="BM139" s="51"/>
      <c r="BN139" s="51"/>
      <c r="BO139" s="51">
        <v>0</v>
      </c>
      <c r="BP139" s="51"/>
      <c r="BQ139" s="51"/>
      <c r="BR139" s="51"/>
      <c r="BS139" s="51"/>
      <c r="BT139" s="51">
        <v>48</v>
      </c>
      <c r="BU139" s="51"/>
      <c r="BV139" s="51"/>
      <c r="BW139" s="51"/>
      <c r="BX139" s="51"/>
    </row>
    <row r="140" spans="1:79" s="26" customFormat="1" ht="43" customHeight="1" x14ac:dyDescent="0.25">
      <c r="A140" s="53">
        <v>6</v>
      </c>
      <c r="B140" s="54"/>
      <c r="C140" s="54"/>
      <c r="D140" s="62" t="s">
        <v>206</v>
      </c>
      <c r="E140" s="39"/>
      <c r="F140" s="39"/>
      <c r="G140" s="39"/>
      <c r="H140" s="39"/>
      <c r="I140" s="39"/>
      <c r="J140" s="39"/>
      <c r="K140" s="39"/>
      <c r="L140" s="39"/>
      <c r="M140" s="39"/>
      <c r="N140" s="39"/>
      <c r="O140" s="39"/>
      <c r="P140" s="40"/>
      <c r="Q140" s="61" t="s">
        <v>196</v>
      </c>
      <c r="R140" s="61"/>
      <c r="S140" s="61"/>
      <c r="T140" s="61"/>
      <c r="U140" s="61"/>
      <c r="V140" s="63" t="s">
        <v>207</v>
      </c>
      <c r="W140" s="54"/>
      <c r="X140" s="54"/>
      <c r="Y140" s="54"/>
      <c r="Z140" s="54"/>
      <c r="AA140" s="54"/>
      <c r="AB140" s="54"/>
      <c r="AC140" s="54"/>
      <c r="AD140" s="54"/>
      <c r="AE140" s="64"/>
      <c r="AF140" s="69">
        <v>11881</v>
      </c>
      <c r="AG140" s="69"/>
      <c r="AH140" s="69"/>
      <c r="AI140" s="69"/>
      <c r="AJ140" s="69"/>
      <c r="AK140" s="69">
        <v>0</v>
      </c>
      <c r="AL140" s="69"/>
      <c r="AM140" s="69"/>
      <c r="AN140" s="69"/>
      <c r="AO140" s="69"/>
      <c r="AP140" s="69">
        <v>11881</v>
      </c>
      <c r="AQ140" s="69"/>
      <c r="AR140" s="69"/>
      <c r="AS140" s="69"/>
      <c r="AT140" s="69"/>
      <c r="AU140" s="69">
        <v>9000</v>
      </c>
      <c r="AV140" s="69"/>
      <c r="AW140" s="69"/>
      <c r="AX140" s="69"/>
      <c r="AY140" s="69"/>
      <c r="AZ140" s="69">
        <v>0</v>
      </c>
      <c r="BA140" s="69"/>
      <c r="BB140" s="69"/>
      <c r="BC140" s="69"/>
      <c r="BD140" s="69"/>
      <c r="BE140" s="69">
        <v>9000</v>
      </c>
      <c r="BF140" s="69"/>
      <c r="BG140" s="69"/>
      <c r="BH140" s="69"/>
      <c r="BI140" s="69"/>
      <c r="BJ140" s="69">
        <v>9000</v>
      </c>
      <c r="BK140" s="69"/>
      <c r="BL140" s="69"/>
      <c r="BM140" s="69"/>
      <c r="BN140" s="69"/>
      <c r="BO140" s="69">
        <v>0</v>
      </c>
      <c r="BP140" s="69"/>
      <c r="BQ140" s="69"/>
      <c r="BR140" s="69"/>
      <c r="BS140" s="69"/>
      <c r="BT140" s="69">
        <v>9000</v>
      </c>
      <c r="BU140" s="69"/>
      <c r="BV140" s="69"/>
      <c r="BW140" s="69"/>
      <c r="BX140" s="69"/>
    </row>
    <row r="141" spans="1:79" s="26" customFormat="1" ht="33" customHeight="1" x14ac:dyDescent="0.25">
      <c r="A141" s="53">
        <v>7</v>
      </c>
      <c r="B141" s="54"/>
      <c r="C141" s="54"/>
      <c r="D141" s="62" t="s">
        <v>208</v>
      </c>
      <c r="E141" s="39"/>
      <c r="F141" s="39"/>
      <c r="G141" s="39"/>
      <c r="H141" s="39"/>
      <c r="I141" s="39"/>
      <c r="J141" s="39"/>
      <c r="K141" s="39"/>
      <c r="L141" s="39"/>
      <c r="M141" s="39"/>
      <c r="N141" s="39"/>
      <c r="O141" s="39"/>
      <c r="P141" s="40"/>
      <c r="Q141" s="61" t="s">
        <v>196</v>
      </c>
      <c r="R141" s="61"/>
      <c r="S141" s="61"/>
      <c r="T141" s="61"/>
      <c r="U141" s="61"/>
      <c r="V141" s="63" t="s">
        <v>203</v>
      </c>
      <c r="W141" s="54"/>
      <c r="X141" s="54"/>
      <c r="Y141" s="54"/>
      <c r="Z141" s="54"/>
      <c r="AA141" s="54"/>
      <c r="AB141" s="54"/>
      <c r="AC141" s="54"/>
      <c r="AD141" s="54"/>
      <c r="AE141" s="64"/>
      <c r="AF141" s="69">
        <v>7246</v>
      </c>
      <c r="AG141" s="69"/>
      <c r="AH141" s="69"/>
      <c r="AI141" s="69"/>
      <c r="AJ141" s="69"/>
      <c r="AK141" s="69">
        <v>0</v>
      </c>
      <c r="AL141" s="69"/>
      <c r="AM141" s="69"/>
      <c r="AN141" s="69"/>
      <c r="AO141" s="69"/>
      <c r="AP141" s="69">
        <v>7246</v>
      </c>
      <c r="AQ141" s="69"/>
      <c r="AR141" s="69"/>
      <c r="AS141" s="69"/>
      <c r="AT141" s="69"/>
      <c r="AU141" s="69">
        <v>7100</v>
      </c>
      <c r="AV141" s="69"/>
      <c r="AW141" s="69"/>
      <c r="AX141" s="69"/>
      <c r="AY141" s="69"/>
      <c r="AZ141" s="69">
        <v>0</v>
      </c>
      <c r="BA141" s="69"/>
      <c r="BB141" s="69"/>
      <c r="BC141" s="69"/>
      <c r="BD141" s="69"/>
      <c r="BE141" s="69">
        <v>7100</v>
      </c>
      <c r="BF141" s="69"/>
      <c r="BG141" s="69"/>
      <c r="BH141" s="69"/>
      <c r="BI141" s="69"/>
      <c r="BJ141" s="69">
        <v>7350</v>
      </c>
      <c r="BK141" s="69"/>
      <c r="BL141" s="69"/>
      <c r="BM141" s="69"/>
      <c r="BN141" s="69"/>
      <c r="BO141" s="69">
        <v>0</v>
      </c>
      <c r="BP141" s="69"/>
      <c r="BQ141" s="69"/>
      <c r="BR141" s="69"/>
      <c r="BS141" s="69"/>
      <c r="BT141" s="69">
        <v>7350</v>
      </c>
      <c r="BU141" s="69"/>
      <c r="BV141" s="69"/>
      <c r="BW141" s="69"/>
      <c r="BX141" s="69"/>
    </row>
    <row r="142" spans="1:79" s="26" customFormat="1" ht="42" customHeight="1" x14ac:dyDescent="0.25">
      <c r="A142" s="53">
        <v>8</v>
      </c>
      <c r="B142" s="54"/>
      <c r="C142" s="54"/>
      <c r="D142" s="62" t="s">
        <v>209</v>
      </c>
      <c r="E142" s="39"/>
      <c r="F142" s="39"/>
      <c r="G142" s="39"/>
      <c r="H142" s="39"/>
      <c r="I142" s="39"/>
      <c r="J142" s="39"/>
      <c r="K142" s="39"/>
      <c r="L142" s="39"/>
      <c r="M142" s="39"/>
      <c r="N142" s="39"/>
      <c r="O142" s="39"/>
      <c r="P142" s="40"/>
      <c r="Q142" s="61" t="s">
        <v>210</v>
      </c>
      <c r="R142" s="61"/>
      <c r="S142" s="61"/>
      <c r="T142" s="61"/>
      <c r="U142" s="61"/>
      <c r="V142" s="63" t="s">
        <v>203</v>
      </c>
      <c r="W142" s="54"/>
      <c r="X142" s="54"/>
      <c r="Y142" s="54"/>
      <c r="Z142" s="54"/>
      <c r="AA142" s="54"/>
      <c r="AB142" s="54"/>
      <c r="AC142" s="54"/>
      <c r="AD142" s="54"/>
      <c r="AE142" s="64"/>
      <c r="AF142" s="69">
        <v>1073</v>
      </c>
      <c r="AG142" s="69"/>
      <c r="AH142" s="69"/>
      <c r="AI142" s="69"/>
      <c r="AJ142" s="69"/>
      <c r="AK142" s="69">
        <v>0</v>
      </c>
      <c r="AL142" s="69"/>
      <c r="AM142" s="69"/>
      <c r="AN142" s="69"/>
      <c r="AO142" s="69"/>
      <c r="AP142" s="69">
        <v>1073</v>
      </c>
      <c r="AQ142" s="69"/>
      <c r="AR142" s="69"/>
      <c r="AS142" s="69"/>
      <c r="AT142" s="69"/>
      <c r="AU142" s="69">
        <v>1000</v>
      </c>
      <c r="AV142" s="69"/>
      <c r="AW142" s="69"/>
      <c r="AX142" s="69"/>
      <c r="AY142" s="69"/>
      <c r="AZ142" s="69">
        <v>0</v>
      </c>
      <c r="BA142" s="69"/>
      <c r="BB142" s="69"/>
      <c r="BC142" s="69"/>
      <c r="BD142" s="69"/>
      <c r="BE142" s="69">
        <v>1000</v>
      </c>
      <c r="BF142" s="69"/>
      <c r="BG142" s="69"/>
      <c r="BH142" s="69"/>
      <c r="BI142" s="69"/>
      <c r="BJ142" s="69">
        <v>1020</v>
      </c>
      <c r="BK142" s="69"/>
      <c r="BL142" s="69"/>
      <c r="BM142" s="69"/>
      <c r="BN142" s="69"/>
      <c r="BO142" s="69">
        <v>0</v>
      </c>
      <c r="BP142" s="69"/>
      <c r="BQ142" s="69"/>
      <c r="BR142" s="69"/>
      <c r="BS142" s="69"/>
      <c r="BT142" s="69">
        <v>1020</v>
      </c>
      <c r="BU142" s="69"/>
      <c r="BV142" s="69"/>
      <c r="BW142" s="69"/>
      <c r="BX142" s="69"/>
    </row>
    <row r="143" spans="1:79" s="6" customFormat="1" ht="15" customHeight="1" x14ac:dyDescent="0.25">
      <c r="A143" s="55">
        <v>0</v>
      </c>
      <c r="B143" s="56"/>
      <c r="C143" s="56"/>
      <c r="D143" s="65" t="s">
        <v>211</v>
      </c>
      <c r="E143" s="58"/>
      <c r="F143" s="58"/>
      <c r="G143" s="58"/>
      <c r="H143" s="58"/>
      <c r="I143" s="58"/>
      <c r="J143" s="58"/>
      <c r="K143" s="58"/>
      <c r="L143" s="58"/>
      <c r="M143" s="58"/>
      <c r="N143" s="58"/>
      <c r="O143" s="58"/>
      <c r="P143" s="59"/>
      <c r="Q143" s="66"/>
      <c r="R143" s="66"/>
      <c r="S143" s="66"/>
      <c r="T143" s="66"/>
      <c r="U143" s="66"/>
      <c r="V143" s="67"/>
      <c r="W143" s="56"/>
      <c r="X143" s="56"/>
      <c r="Y143" s="56"/>
      <c r="Z143" s="56"/>
      <c r="AA143" s="56"/>
      <c r="AB143" s="56"/>
      <c r="AC143" s="56"/>
      <c r="AD143" s="56"/>
      <c r="AE143" s="68"/>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row>
    <row r="144" spans="1:79" s="26" customFormat="1" ht="60" customHeight="1" x14ac:dyDescent="0.25">
      <c r="A144" s="53">
        <v>9</v>
      </c>
      <c r="B144" s="54"/>
      <c r="C144" s="54"/>
      <c r="D144" s="62" t="s">
        <v>212</v>
      </c>
      <c r="E144" s="39"/>
      <c r="F144" s="39"/>
      <c r="G144" s="39"/>
      <c r="H144" s="39"/>
      <c r="I144" s="39"/>
      <c r="J144" s="39"/>
      <c r="K144" s="39"/>
      <c r="L144" s="39"/>
      <c r="M144" s="39"/>
      <c r="N144" s="39"/>
      <c r="O144" s="39"/>
      <c r="P144" s="40"/>
      <c r="Q144" s="61" t="s">
        <v>284</v>
      </c>
      <c r="R144" s="61"/>
      <c r="S144" s="61"/>
      <c r="T144" s="61"/>
      <c r="U144" s="61"/>
      <c r="V144" s="63" t="s">
        <v>285</v>
      </c>
      <c r="W144" s="54"/>
      <c r="X144" s="54"/>
      <c r="Y144" s="54"/>
      <c r="Z144" s="54"/>
      <c r="AA144" s="54"/>
      <c r="AB144" s="54"/>
      <c r="AC144" s="54"/>
      <c r="AD144" s="54"/>
      <c r="AE144" s="64"/>
      <c r="AF144" s="69">
        <v>145058</v>
      </c>
      <c r="AG144" s="69"/>
      <c r="AH144" s="69"/>
      <c r="AI144" s="69"/>
      <c r="AJ144" s="69"/>
      <c r="AK144" s="69">
        <v>24609</v>
      </c>
      <c r="AL144" s="69"/>
      <c r="AM144" s="69"/>
      <c r="AN144" s="69"/>
      <c r="AO144" s="69"/>
      <c r="AP144" s="69">
        <v>169667</v>
      </c>
      <c r="AQ144" s="69"/>
      <c r="AR144" s="69"/>
      <c r="AS144" s="69"/>
      <c r="AT144" s="69"/>
      <c r="AU144" s="69">
        <v>182944</v>
      </c>
      <c r="AV144" s="69"/>
      <c r="AW144" s="69"/>
      <c r="AX144" s="69"/>
      <c r="AY144" s="69"/>
      <c r="AZ144" s="69">
        <v>0</v>
      </c>
      <c r="BA144" s="69"/>
      <c r="BB144" s="69"/>
      <c r="BC144" s="69"/>
      <c r="BD144" s="69"/>
      <c r="BE144" s="69">
        <v>182944</v>
      </c>
      <c r="BF144" s="69"/>
      <c r="BG144" s="69"/>
      <c r="BH144" s="69"/>
      <c r="BI144" s="69"/>
      <c r="BJ144" s="69">
        <f>BJ136/BJ135</f>
        <v>206511.48717948719</v>
      </c>
      <c r="BK144" s="69"/>
      <c r="BL144" s="69"/>
      <c r="BM144" s="69"/>
      <c r="BN144" s="69"/>
      <c r="BO144" s="69">
        <v>0</v>
      </c>
      <c r="BP144" s="69"/>
      <c r="BQ144" s="69"/>
      <c r="BR144" s="69"/>
      <c r="BS144" s="69"/>
      <c r="BT144" s="69">
        <v>206511</v>
      </c>
      <c r="BU144" s="69"/>
      <c r="BV144" s="69"/>
      <c r="BW144" s="69"/>
      <c r="BX144" s="69"/>
    </row>
    <row r="145" spans="1:79" s="26" customFormat="1" ht="28" customHeight="1" x14ac:dyDescent="0.25">
      <c r="A145" s="53">
        <v>10</v>
      </c>
      <c r="B145" s="54"/>
      <c r="C145" s="54"/>
      <c r="D145" s="62" t="s">
        <v>213</v>
      </c>
      <c r="E145" s="39"/>
      <c r="F145" s="39"/>
      <c r="G145" s="39"/>
      <c r="H145" s="39"/>
      <c r="I145" s="39"/>
      <c r="J145" s="39"/>
      <c r="K145" s="39"/>
      <c r="L145" s="39"/>
      <c r="M145" s="39"/>
      <c r="N145" s="39"/>
      <c r="O145" s="39"/>
      <c r="P145" s="40"/>
      <c r="Q145" s="61" t="s">
        <v>284</v>
      </c>
      <c r="R145" s="61"/>
      <c r="S145" s="61"/>
      <c r="T145" s="61"/>
      <c r="U145" s="61"/>
      <c r="V145" s="63" t="s">
        <v>214</v>
      </c>
      <c r="W145" s="54"/>
      <c r="X145" s="54"/>
      <c r="Y145" s="54"/>
      <c r="Z145" s="54"/>
      <c r="AA145" s="54"/>
      <c r="AB145" s="54"/>
      <c r="AC145" s="54"/>
      <c r="AD145" s="54"/>
      <c r="AE145" s="64"/>
      <c r="AF145" s="69">
        <v>621</v>
      </c>
      <c r="AG145" s="69"/>
      <c r="AH145" s="69"/>
      <c r="AI145" s="69"/>
      <c r="AJ145" s="69"/>
      <c r="AK145" s="69">
        <v>0</v>
      </c>
      <c r="AL145" s="69"/>
      <c r="AM145" s="69"/>
      <c r="AN145" s="69"/>
      <c r="AO145" s="69"/>
      <c r="AP145" s="69">
        <v>621</v>
      </c>
      <c r="AQ145" s="69"/>
      <c r="AR145" s="69"/>
      <c r="AS145" s="69"/>
      <c r="AT145" s="69"/>
      <c r="AU145" s="69">
        <v>435</v>
      </c>
      <c r="AV145" s="69"/>
      <c r="AW145" s="69"/>
      <c r="AX145" s="69"/>
      <c r="AY145" s="69"/>
      <c r="AZ145" s="69">
        <v>0</v>
      </c>
      <c r="BA145" s="69"/>
      <c r="BB145" s="69"/>
      <c r="BC145" s="69"/>
      <c r="BD145" s="69"/>
      <c r="BE145" s="69">
        <v>435</v>
      </c>
      <c r="BF145" s="69"/>
      <c r="BG145" s="69"/>
      <c r="BH145" s="69"/>
      <c r="BI145" s="69"/>
      <c r="BJ145" s="69">
        <f>50000/48</f>
        <v>1041.6666666666667</v>
      </c>
      <c r="BK145" s="69"/>
      <c r="BL145" s="69"/>
      <c r="BM145" s="69"/>
      <c r="BN145" s="69"/>
      <c r="BO145" s="69">
        <v>0</v>
      </c>
      <c r="BP145" s="69"/>
      <c r="BQ145" s="69"/>
      <c r="BR145" s="69"/>
      <c r="BS145" s="69"/>
      <c r="BT145" s="69">
        <f>BJ145</f>
        <v>1041.6666666666667</v>
      </c>
      <c r="BU145" s="69"/>
      <c r="BV145" s="69"/>
      <c r="BW145" s="69"/>
      <c r="BX145" s="69"/>
    </row>
    <row r="146" spans="1:79" s="6" customFormat="1" ht="15" customHeight="1" x14ac:dyDescent="0.25">
      <c r="A146" s="55">
        <v>0</v>
      </c>
      <c r="B146" s="56"/>
      <c r="C146" s="56"/>
      <c r="D146" s="65" t="s">
        <v>215</v>
      </c>
      <c r="E146" s="58"/>
      <c r="F146" s="58"/>
      <c r="G146" s="58"/>
      <c r="H146" s="58"/>
      <c r="I146" s="58"/>
      <c r="J146" s="58"/>
      <c r="K146" s="58"/>
      <c r="L146" s="58"/>
      <c r="M146" s="58"/>
      <c r="N146" s="58"/>
      <c r="O146" s="58"/>
      <c r="P146" s="59"/>
      <c r="Q146" s="66"/>
      <c r="R146" s="66"/>
      <c r="S146" s="66"/>
      <c r="T146" s="66"/>
      <c r="U146" s="66"/>
      <c r="V146" s="67"/>
      <c r="W146" s="56"/>
      <c r="X146" s="56"/>
      <c r="Y146" s="56"/>
      <c r="Z146" s="56"/>
      <c r="AA146" s="56"/>
      <c r="AB146" s="56"/>
      <c r="AC146" s="56"/>
      <c r="AD146" s="56"/>
      <c r="AE146" s="68"/>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row>
    <row r="147" spans="1:79" s="26" customFormat="1" ht="56" customHeight="1" x14ac:dyDescent="0.25">
      <c r="A147" s="53">
        <v>11</v>
      </c>
      <c r="B147" s="54"/>
      <c r="C147" s="54"/>
      <c r="D147" s="62" t="s">
        <v>216</v>
      </c>
      <c r="E147" s="39"/>
      <c r="F147" s="39"/>
      <c r="G147" s="39"/>
      <c r="H147" s="39"/>
      <c r="I147" s="39"/>
      <c r="J147" s="39"/>
      <c r="K147" s="39"/>
      <c r="L147" s="39"/>
      <c r="M147" s="39"/>
      <c r="N147" s="39"/>
      <c r="O147" s="39"/>
      <c r="P147" s="40"/>
      <c r="Q147" s="61" t="s">
        <v>217</v>
      </c>
      <c r="R147" s="61"/>
      <c r="S147" s="61"/>
      <c r="T147" s="61"/>
      <c r="U147" s="61"/>
      <c r="V147" s="63" t="s">
        <v>203</v>
      </c>
      <c r="W147" s="54"/>
      <c r="X147" s="54"/>
      <c r="Y147" s="54"/>
      <c r="Z147" s="54"/>
      <c r="AA147" s="54"/>
      <c r="AB147" s="54"/>
      <c r="AC147" s="54"/>
      <c r="AD147" s="54"/>
      <c r="AE147" s="64"/>
      <c r="AF147" s="69">
        <v>110</v>
      </c>
      <c r="AG147" s="69"/>
      <c r="AH147" s="69"/>
      <c r="AI147" s="69"/>
      <c r="AJ147" s="69"/>
      <c r="AK147" s="69">
        <v>0</v>
      </c>
      <c r="AL147" s="69"/>
      <c r="AM147" s="69"/>
      <c r="AN147" s="69"/>
      <c r="AO147" s="69"/>
      <c r="AP147" s="69">
        <v>110</v>
      </c>
      <c r="AQ147" s="69"/>
      <c r="AR147" s="69"/>
      <c r="AS147" s="69"/>
      <c r="AT147" s="69"/>
      <c r="AU147" s="69">
        <v>138</v>
      </c>
      <c r="AV147" s="69"/>
      <c r="AW147" s="69"/>
      <c r="AX147" s="69"/>
      <c r="AY147" s="69"/>
      <c r="AZ147" s="69">
        <v>0</v>
      </c>
      <c r="BA147" s="69"/>
      <c r="BB147" s="69"/>
      <c r="BC147" s="69"/>
      <c r="BD147" s="69"/>
      <c r="BE147" s="69">
        <v>138</v>
      </c>
      <c r="BF147" s="69"/>
      <c r="BG147" s="69"/>
      <c r="BH147" s="69"/>
      <c r="BI147" s="69"/>
      <c r="BJ147" s="69">
        <v>105</v>
      </c>
      <c r="BK147" s="69"/>
      <c r="BL147" s="69"/>
      <c r="BM147" s="69"/>
      <c r="BN147" s="69"/>
      <c r="BO147" s="69">
        <v>0</v>
      </c>
      <c r="BP147" s="69"/>
      <c r="BQ147" s="69"/>
      <c r="BR147" s="69"/>
      <c r="BS147" s="69"/>
      <c r="BT147" s="69">
        <v>105</v>
      </c>
      <c r="BU147" s="69"/>
      <c r="BV147" s="69"/>
      <c r="BW147" s="69"/>
      <c r="BX147" s="69"/>
    </row>
    <row r="148" spans="1:79" s="26" customFormat="1" ht="56" customHeight="1" x14ac:dyDescent="0.25">
      <c r="A148" s="53">
        <v>12</v>
      </c>
      <c r="B148" s="54"/>
      <c r="C148" s="54"/>
      <c r="D148" s="62" t="s">
        <v>218</v>
      </c>
      <c r="E148" s="39"/>
      <c r="F148" s="39"/>
      <c r="G148" s="39"/>
      <c r="H148" s="39"/>
      <c r="I148" s="39"/>
      <c r="J148" s="39"/>
      <c r="K148" s="39"/>
      <c r="L148" s="39"/>
      <c r="M148" s="39"/>
      <c r="N148" s="39"/>
      <c r="O148" s="39"/>
      <c r="P148" s="40"/>
      <c r="Q148" s="61" t="s">
        <v>217</v>
      </c>
      <c r="R148" s="61"/>
      <c r="S148" s="61"/>
      <c r="T148" s="61"/>
      <c r="U148" s="61"/>
      <c r="V148" s="63" t="s">
        <v>286</v>
      </c>
      <c r="W148" s="54"/>
      <c r="X148" s="54"/>
      <c r="Y148" s="54"/>
      <c r="Z148" s="54"/>
      <c r="AA148" s="54"/>
      <c r="AB148" s="54"/>
      <c r="AC148" s="54"/>
      <c r="AD148" s="54"/>
      <c r="AE148" s="64"/>
      <c r="AF148" s="69">
        <v>100</v>
      </c>
      <c r="AG148" s="69"/>
      <c r="AH148" s="69"/>
      <c r="AI148" s="69"/>
      <c r="AJ148" s="69"/>
      <c r="AK148" s="69">
        <v>0</v>
      </c>
      <c r="AL148" s="69"/>
      <c r="AM148" s="69"/>
      <c r="AN148" s="69"/>
      <c r="AO148" s="69"/>
      <c r="AP148" s="69">
        <v>100</v>
      </c>
      <c r="AQ148" s="69"/>
      <c r="AR148" s="69"/>
      <c r="AS148" s="69"/>
      <c r="AT148" s="69"/>
      <c r="AU148" s="69">
        <v>145</v>
      </c>
      <c r="AV148" s="69"/>
      <c r="AW148" s="69"/>
      <c r="AX148" s="69"/>
      <c r="AY148" s="69"/>
      <c r="AZ148" s="69">
        <v>0</v>
      </c>
      <c r="BA148" s="69"/>
      <c r="BB148" s="69"/>
      <c r="BC148" s="69"/>
      <c r="BD148" s="69"/>
      <c r="BE148" s="69">
        <v>145</v>
      </c>
      <c r="BF148" s="69"/>
      <c r="BG148" s="69"/>
      <c r="BH148" s="69"/>
      <c r="BI148" s="69"/>
      <c r="BJ148" s="69">
        <v>110</v>
      </c>
      <c r="BK148" s="69"/>
      <c r="BL148" s="69"/>
      <c r="BM148" s="69"/>
      <c r="BN148" s="69"/>
      <c r="BO148" s="69">
        <v>0</v>
      </c>
      <c r="BP148" s="69"/>
      <c r="BQ148" s="69"/>
      <c r="BR148" s="69"/>
      <c r="BS148" s="69"/>
      <c r="BT148" s="69">
        <v>110</v>
      </c>
      <c r="BU148" s="69"/>
      <c r="BV148" s="69"/>
      <c r="BW148" s="69"/>
      <c r="BX148" s="69"/>
    </row>
    <row r="149" spans="1:79" s="26" customFormat="1" ht="70" customHeight="1" x14ac:dyDescent="0.25">
      <c r="A149" s="53">
        <v>13</v>
      </c>
      <c r="B149" s="54"/>
      <c r="C149" s="54"/>
      <c r="D149" s="62" t="s">
        <v>219</v>
      </c>
      <c r="E149" s="39"/>
      <c r="F149" s="39"/>
      <c r="G149" s="39"/>
      <c r="H149" s="39"/>
      <c r="I149" s="39"/>
      <c r="J149" s="39"/>
      <c r="K149" s="39"/>
      <c r="L149" s="39"/>
      <c r="M149" s="39"/>
      <c r="N149" s="39"/>
      <c r="O149" s="39"/>
      <c r="P149" s="40"/>
      <c r="Q149" s="61" t="s">
        <v>217</v>
      </c>
      <c r="R149" s="61"/>
      <c r="S149" s="61"/>
      <c r="T149" s="61"/>
      <c r="U149" s="61"/>
      <c r="V149" s="63" t="s">
        <v>285</v>
      </c>
      <c r="W149" s="54"/>
      <c r="X149" s="54"/>
      <c r="Y149" s="54"/>
      <c r="Z149" s="54"/>
      <c r="AA149" s="54"/>
      <c r="AB149" s="54"/>
      <c r="AC149" s="54"/>
      <c r="AD149" s="54"/>
      <c r="AE149" s="64"/>
      <c r="AF149" s="69">
        <v>100</v>
      </c>
      <c r="AG149" s="69"/>
      <c r="AH149" s="69"/>
      <c r="AI149" s="69"/>
      <c r="AJ149" s="69"/>
      <c r="AK149" s="69">
        <v>0</v>
      </c>
      <c r="AL149" s="69"/>
      <c r="AM149" s="69"/>
      <c r="AN149" s="69"/>
      <c r="AO149" s="69"/>
      <c r="AP149" s="69">
        <v>100</v>
      </c>
      <c r="AQ149" s="69"/>
      <c r="AR149" s="69"/>
      <c r="AS149" s="69"/>
      <c r="AT149" s="69"/>
      <c r="AU149" s="69">
        <v>160</v>
      </c>
      <c r="AV149" s="69"/>
      <c r="AW149" s="69"/>
      <c r="AX149" s="69"/>
      <c r="AY149" s="69"/>
      <c r="AZ149" s="69">
        <v>0</v>
      </c>
      <c r="BA149" s="69"/>
      <c r="BB149" s="69"/>
      <c r="BC149" s="69"/>
      <c r="BD149" s="69"/>
      <c r="BE149" s="69">
        <v>160</v>
      </c>
      <c r="BF149" s="69"/>
      <c r="BG149" s="69"/>
      <c r="BH149" s="69"/>
      <c r="BI149" s="69"/>
      <c r="BJ149" s="69">
        <v>105</v>
      </c>
      <c r="BK149" s="69"/>
      <c r="BL149" s="69"/>
      <c r="BM149" s="69"/>
      <c r="BN149" s="69"/>
      <c r="BO149" s="69">
        <v>0</v>
      </c>
      <c r="BP149" s="69"/>
      <c r="BQ149" s="69"/>
      <c r="BR149" s="69"/>
      <c r="BS149" s="69"/>
      <c r="BT149" s="69">
        <v>105</v>
      </c>
      <c r="BU149" s="69"/>
      <c r="BV149" s="69"/>
      <c r="BW149" s="69"/>
      <c r="BX149" s="69"/>
    </row>
    <row r="151" spans="1:79" ht="14.25" customHeight="1" x14ac:dyDescent="0.25">
      <c r="A151" s="94" t="s">
        <v>275</v>
      </c>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row>
    <row r="152" spans="1:79" ht="23.15" customHeight="1" x14ac:dyDescent="0.25">
      <c r="A152" s="107" t="s">
        <v>6</v>
      </c>
      <c r="B152" s="108"/>
      <c r="C152" s="108"/>
      <c r="D152" s="50" t="s">
        <v>9</v>
      </c>
      <c r="E152" s="50"/>
      <c r="F152" s="50"/>
      <c r="G152" s="50"/>
      <c r="H152" s="50"/>
      <c r="I152" s="50"/>
      <c r="J152" s="50"/>
      <c r="K152" s="50"/>
      <c r="L152" s="50"/>
      <c r="M152" s="50"/>
      <c r="N152" s="50"/>
      <c r="O152" s="50"/>
      <c r="P152" s="50"/>
      <c r="Q152" s="50" t="s">
        <v>8</v>
      </c>
      <c r="R152" s="50"/>
      <c r="S152" s="50"/>
      <c r="T152" s="50"/>
      <c r="U152" s="50"/>
      <c r="V152" s="50" t="s">
        <v>7</v>
      </c>
      <c r="W152" s="50"/>
      <c r="X152" s="50"/>
      <c r="Y152" s="50"/>
      <c r="Z152" s="50"/>
      <c r="AA152" s="50"/>
      <c r="AB152" s="50"/>
      <c r="AC152" s="50"/>
      <c r="AD152" s="50"/>
      <c r="AE152" s="50"/>
      <c r="AF152" s="78" t="s">
        <v>266</v>
      </c>
      <c r="AG152" s="79"/>
      <c r="AH152" s="79"/>
      <c r="AI152" s="79"/>
      <c r="AJ152" s="79"/>
      <c r="AK152" s="79"/>
      <c r="AL152" s="79"/>
      <c r="AM152" s="79"/>
      <c r="AN152" s="79"/>
      <c r="AO152" s="79"/>
      <c r="AP152" s="79"/>
      <c r="AQ152" s="79"/>
      <c r="AR152" s="79"/>
      <c r="AS152" s="79"/>
      <c r="AT152" s="80"/>
      <c r="AU152" s="78" t="s">
        <v>271</v>
      </c>
      <c r="AV152" s="79"/>
      <c r="AW152" s="79"/>
      <c r="AX152" s="79"/>
      <c r="AY152" s="79"/>
      <c r="AZ152" s="79"/>
      <c r="BA152" s="79"/>
      <c r="BB152" s="79"/>
      <c r="BC152" s="79"/>
      <c r="BD152" s="79"/>
      <c r="BE152" s="79"/>
      <c r="BF152" s="79"/>
      <c r="BG152" s="79"/>
      <c r="BH152" s="79"/>
      <c r="BI152" s="80"/>
    </row>
    <row r="153" spans="1:79" ht="28.5" customHeight="1" x14ac:dyDescent="0.25">
      <c r="A153" s="110"/>
      <c r="B153" s="111"/>
      <c r="C153" s="111"/>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t="s">
        <v>4</v>
      </c>
      <c r="AG153" s="50"/>
      <c r="AH153" s="50"/>
      <c r="AI153" s="50"/>
      <c r="AJ153" s="50"/>
      <c r="AK153" s="50" t="s">
        <v>3</v>
      </c>
      <c r="AL153" s="50"/>
      <c r="AM153" s="50"/>
      <c r="AN153" s="50"/>
      <c r="AO153" s="50"/>
      <c r="AP153" s="50" t="s">
        <v>123</v>
      </c>
      <c r="AQ153" s="50"/>
      <c r="AR153" s="50"/>
      <c r="AS153" s="50"/>
      <c r="AT153" s="50"/>
      <c r="AU153" s="50" t="s">
        <v>4</v>
      </c>
      <c r="AV153" s="50"/>
      <c r="AW153" s="50"/>
      <c r="AX153" s="50"/>
      <c r="AY153" s="50"/>
      <c r="AZ153" s="50" t="s">
        <v>3</v>
      </c>
      <c r="BA153" s="50"/>
      <c r="BB153" s="50"/>
      <c r="BC153" s="50"/>
      <c r="BD153" s="50"/>
      <c r="BE153" s="50" t="s">
        <v>90</v>
      </c>
      <c r="BF153" s="50"/>
      <c r="BG153" s="50"/>
      <c r="BH153" s="50"/>
      <c r="BI153" s="50"/>
    </row>
    <row r="154" spans="1:79" ht="15" customHeight="1" x14ac:dyDescent="0.25">
      <c r="A154" s="78">
        <v>1</v>
      </c>
      <c r="B154" s="79"/>
      <c r="C154" s="79"/>
      <c r="D154" s="50">
        <v>2</v>
      </c>
      <c r="E154" s="50"/>
      <c r="F154" s="50"/>
      <c r="G154" s="50"/>
      <c r="H154" s="50"/>
      <c r="I154" s="50"/>
      <c r="J154" s="50"/>
      <c r="K154" s="50"/>
      <c r="L154" s="50"/>
      <c r="M154" s="50"/>
      <c r="N154" s="50"/>
      <c r="O154" s="50"/>
      <c r="P154" s="50"/>
      <c r="Q154" s="50">
        <v>3</v>
      </c>
      <c r="R154" s="50"/>
      <c r="S154" s="50"/>
      <c r="T154" s="50"/>
      <c r="U154" s="50"/>
      <c r="V154" s="50">
        <v>4</v>
      </c>
      <c r="W154" s="50"/>
      <c r="X154" s="50"/>
      <c r="Y154" s="50"/>
      <c r="Z154" s="50"/>
      <c r="AA154" s="50"/>
      <c r="AB154" s="50"/>
      <c r="AC154" s="50"/>
      <c r="AD154" s="50"/>
      <c r="AE154" s="50"/>
      <c r="AF154" s="50">
        <v>5</v>
      </c>
      <c r="AG154" s="50"/>
      <c r="AH154" s="50"/>
      <c r="AI154" s="50"/>
      <c r="AJ154" s="50"/>
      <c r="AK154" s="50">
        <v>6</v>
      </c>
      <c r="AL154" s="50"/>
      <c r="AM154" s="50"/>
      <c r="AN154" s="50"/>
      <c r="AO154" s="50"/>
      <c r="AP154" s="50">
        <v>7</v>
      </c>
      <c r="AQ154" s="50"/>
      <c r="AR154" s="50"/>
      <c r="AS154" s="50"/>
      <c r="AT154" s="50"/>
      <c r="AU154" s="50">
        <v>8</v>
      </c>
      <c r="AV154" s="50"/>
      <c r="AW154" s="50"/>
      <c r="AX154" s="50"/>
      <c r="AY154" s="50"/>
      <c r="AZ154" s="50">
        <v>9</v>
      </c>
      <c r="BA154" s="50"/>
      <c r="BB154" s="50"/>
      <c r="BC154" s="50"/>
      <c r="BD154" s="50"/>
      <c r="BE154" s="50">
        <v>10</v>
      </c>
      <c r="BF154" s="50"/>
      <c r="BG154" s="50"/>
      <c r="BH154" s="50"/>
      <c r="BI154" s="50"/>
    </row>
    <row r="155" spans="1:79" ht="15.75" hidden="1" customHeight="1" x14ac:dyDescent="0.25">
      <c r="A155" s="71" t="s">
        <v>154</v>
      </c>
      <c r="B155" s="72"/>
      <c r="C155" s="72"/>
      <c r="D155" s="50" t="s">
        <v>57</v>
      </c>
      <c r="E155" s="50"/>
      <c r="F155" s="50"/>
      <c r="G155" s="50"/>
      <c r="H155" s="50"/>
      <c r="I155" s="50"/>
      <c r="J155" s="50"/>
      <c r="K155" s="50"/>
      <c r="L155" s="50"/>
      <c r="M155" s="50"/>
      <c r="N155" s="50"/>
      <c r="O155" s="50"/>
      <c r="P155" s="50"/>
      <c r="Q155" s="50" t="s">
        <v>70</v>
      </c>
      <c r="R155" s="50"/>
      <c r="S155" s="50"/>
      <c r="T155" s="50"/>
      <c r="U155" s="50"/>
      <c r="V155" s="50" t="s">
        <v>71</v>
      </c>
      <c r="W155" s="50"/>
      <c r="X155" s="50"/>
      <c r="Y155" s="50"/>
      <c r="Z155" s="50"/>
      <c r="AA155" s="50"/>
      <c r="AB155" s="50"/>
      <c r="AC155" s="50"/>
      <c r="AD155" s="50"/>
      <c r="AE155" s="50"/>
      <c r="AF155" s="60" t="s">
        <v>107</v>
      </c>
      <c r="AG155" s="60"/>
      <c r="AH155" s="60"/>
      <c r="AI155" s="60"/>
      <c r="AJ155" s="60"/>
      <c r="AK155" s="43" t="s">
        <v>108</v>
      </c>
      <c r="AL155" s="43"/>
      <c r="AM155" s="43"/>
      <c r="AN155" s="43"/>
      <c r="AO155" s="43"/>
      <c r="AP155" s="70" t="s">
        <v>191</v>
      </c>
      <c r="AQ155" s="70"/>
      <c r="AR155" s="70"/>
      <c r="AS155" s="70"/>
      <c r="AT155" s="70"/>
      <c r="AU155" s="60" t="s">
        <v>109</v>
      </c>
      <c r="AV155" s="60"/>
      <c r="AW155" s="60"/>
      <c r="AX155" s="60"/>
      <c r="AY155" s="60"/>
      <c r="AZ155" s="43" t="s">
        <v>110</v>
      </c>
      <c r="BA155" s="43"/>
      <c r="BB155" s="43"/>
      <c r="BC155" s="43"/>
      <c r="BD155" s="43"/>
      <c r="BE155" s="70" t="s">
        <v>191</v>
      </c>
      <c r="BF155" s="70"/>
      <c r="BG155" s="70"/>
      <c r="BH155" s="70"/>
      <c r="BI155" s="70"/>
      <c r="CA155" t="s">
        <v>39</v>
      </c>
    </row>
    <row r="156" spans="1:79" s="6" customFormat="1" ht="14" x14ac:dyDescent="0.25">
      <c r="A156" s="55">
        <v>0</v>
      </c>
      <c r="B156" s="56"/>
      <c r="C156" s="56"/>
      <c r="D156" s="76" t="s">
        <v>190</v>
      </c>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CA156" s="6" t="s">
        <v>40</v>
      </c>
    </row>
    <row r="157" spans="1:79" s="26" customFormat="1" ht="28" customHeight="1" x14ac:dyDescent="0.25">
      <c r="A157" s="53">
        <v>1</v>
      </c>
      <c r="B157" s="54"/>
      <c r="C157" s="54"/>
      <c r="D157" s="62" t="s">
        <v>192</v>
      </c>
      <c r="E157" s="39"/>
      <c r="F157" s="39"/>
      <c r="G157" s="39"/>
      <c r="H157" s="39"/>
      <c r="I157" s="39"/>
      <c r="J157" s="39"/>
      <c r="K157" s="39"/>
      <c r="L157" s="39"/>
      <c r="M157" s="39"/>
      <c r="N157" s="39"/>
      <c r="O157" s="39"/>
      <c r="P157" s="40"/>
      <c r="Q157" s="61" t="s">
        <v>193</v>
      </c>
      <c r="R157" s="61"/>
      <c r="S157" s="61"/>
      <c r="T157" s="61"/>
      <c r="U157" s="61"/>
      <c r="V157" s="63" t="s">
        <v>194</v>
      </c>
      <c r="W157" s="54"/>
      <c r="X157" s="54"/>
      <c r="Y157" s="54"/>
      <c r="Z157" s="54"/>
      <c r="AA157" s="54"/>
      <c r="AB157" s="54"/>
      <c r="AC157" s="54"/>
      <c r="AD157" s="54"/>
      <c r="AE157" s="64"/>
      <c r="AF157" s="51">
        <v>1</v>
      </c>
      <c r="AG157" s="51"/>
      <c r="AH157" s="51"/>
      <c r="AI157" s="51"/>
      <c r="AJ157" s="51"/>
      <c r="AK157" s="51">
        <v>0</v>
      </c>
      <c r="AL157" s="51"/>
      <c r="AM157" s="51"/>
      <c r="AN157" s="51"/>
      <c r="AO157" s="51"/>
      <c r="AP157" s="51">
        <v>1</v>
      </c>
      <c r="AQ157" s="51"/>
      <c r="AR157" s="51"/>
      <c r="AS157" s="51"/>
      <c r="AT157" s="51"/>
      <c r="AU157" s="51">
        <v>1</v>
      </c>
      <c r="AV157" s="51"/>
      <c r="AW157" s="51"/>
      <c r="AX157" s="51"/>
      <c r="AY157" s="51"/>
      <c r="AZ157" s="51">
        <v>0</v>
      </c>
      <c r="BA157" s="51"/>
      <c r="BB157" s="51"/>
      <c r="BC157" s="51"/>
      <c r="BD157" s="51"/>
      <c r="BE157" s="51">
        <v>1</v>
      </c>
      <c r="BF157" s="51"/>
      <c r="BG157" s="51"/>
      <c r="BH157" s="51"/>
      <c r="BI157" s="51"/>
    </row>
    <row r="158" spans="1:79" s="26" customFormat="1" ht="14" customHeight="1" x14ac:dyDescent="0.25">
      <c r="A158" s="53">
        <v>2</v>
      </c>
      <c r="B158" s="54"/>
      <c r="C158" s="54"/>
      <c r="D158" s="62" t="s">
        <v>195</v>
      </c>
      <c r="E158" s="39"/>
      <c r="F158" s="39"/>
      <c r="G158" s="39"/>
      <c r="H158" s="39"/>
      <c r="I158" s="39"/>
      <c r="J158" s="39"/>
      <c r="K158" s="39"/>
      <c r="L158" s="39"/>
      <c r="M158" s="39"/>
      <c r="N158" s="39"/>
      <c r="O158" s="39"/>
      <c r="P158" s="40"/>
      <c r="Q158" s="61" t="s">
        <v>196</v>
      </c>
      <c r="R158" s="61"/>
      <c r="S158" s="61"/>
      <c r="T158" s="61"/>
      <c r="U158" s="61"/>
      <c r="V158" s="63" t="s">
        <v>197</v>
      </c>
      <c r="W158" s="54"/>
      <c r="X158" s="54"/>
      <c r="Y158" s="54"/>
      <c r="Z158" s="54"/>
      <c r="AA158" s="54"/>
      <c r="AB158" s="54"/>
      <c r="AC158" s="54"/>
      <c r="AD158" s="54"/>
      <c r="AE158" s="64"/>
      <c r="AF158" s="51">
        <v>29.25</v>
      </c>
      <c r="AG158" s="51"/>
      <c r="AH158" s="51"/>
      <c r="AI158" s="51"/>
      <c r="AJ158" s="51"/>
      <c r="AK158" s="51">
        <v>0</v>
      </c>
      <c r="AL158" s="51"/>
      <c r="AM158" s="51"/>
      <c r="AN158" s="51"/>
      <c r="AO158" s="51"/>
      <c r="AP158" s="51">
        <v>29.25</v>
      </c>
      <c r="AQ158" s="51"/>
      <c r="AR158" s="51"/>
      <c r="AS158" s="51"/>
      <c r="AT158" s="51"/>
      <c r="AU158" s="51">
        <v>29.25</v>
      </c>
      <c r="AV158" s="51"/>
      <c r="AW158" s="51"/>
      <c r="AX158" s="51"/>
      <c r="AY158" s="51"/>
      <c r="AZ158" s="51">
        <v>0</v>
      </c>
      <c r="BA158" s="51"/>
      <c r="BB158" s="51"/>
      <c r="BC158" s="51"/>
      <c r="BD158" s="51"/>
      <c r="BE158" s="51">
        <v>29.25</v>
      </c>
      <c r="BF158" s="51"/>
      <c r="BG158" s="51"/>
      <c r="BH158" s="51"/>
      <c r="BI158" s="51"/>
    </row>
    <row r="159" spans="1:79" s="26" customFormat="1" ht="13" x14ac:dyDescent="0.25">
      <c r="A159" s="53">
        <v>3</v>
      </c>
      <c r="B159" s="54"/>
      <c r="C159" s="54"/>
      <c r="D159" s="62" t="s">
        <v>198</v>
      </c>
      <c r="E159" s="39"/>
      <c r="F159" s="39"/>
      <c r="G159" s="39"/>
      <c r="H159" s="39"/>
      <c r="I159" s="39"/>
      <c r="J159" s="39"/>
      <c r="K159" s="39"/>
      <c r="L159" s="39"/>
      <c r="M159" s="39"/>
      <c r="N159" s="39"/>
      <c r="O159" s="39"/>
      <c r="P159" s="40"/>
      <c r="Q159" s="61" t="s">
        <v>283</v>
      </c>
      <c r="R159" s="61"/>
      <c r="S159" s="61"/>
      <c r="T159" s="61"/>
      <c r="U159" s="61"/>
      <c r="V159" s="63" t="s">
        <v>199</v>
      </c>
      <c r="W159" s="54"/>
      <c r="X159" s="54"/>
      <c r="Y159" s="54"/>
      <c r="Z159" s="54"/>
      <c r="AA159" s="54"/>
      <c r="AB159" s="54"/>
      <c r="AC159" s="54"/>
      <c r="AD159" s="54"/>
      <c r="AE159" s="64"/>
      <c r="AF159" s="69">
        <v>6326015</v>
      </c>
      <c r="AG159" s="69"/>
      <c r="AH159" s="69"/>
      <c r="AI159" s="69"/>
      <c r="AJ159" s="69"/>
      <c r="AK159" s="69">
        <v>0</v>
      </c>
      <c r="AL159" s="69"/>
      <c r="AM159" s="69"/>
      <c r="AN159" s="69"/>
      <c r="AO159" s="69"/>
      <c r="AP159" s="69">
        <v>6326015</v>
      </c>
      <c r="AQ159" s="69"/>
      <c r="AR159" s="69"/>
      <c r="AS159" s="69"/>
      <c r="AT159" s="69"/>
      <c r="AU159" s="69">
        <v>6747243</v>
      </c>
      <c r="AV159" s="69"/>
      <c r="AW159" s="69"/>
      <c r="AX159" s="69"/>
      <c r="AY159" s="69"/>
      <c r="AZ159" s="69">
        <v>0</v>
      </c>
      <c r="BA159" s="69"/>
      <c r="BB159" s="69"/>
      <c r="BC159" s="69"/>
      <c r="BD159" s="69"/>
      <c r="BE159" s="69">
        <v>6747243</v>
      </c>
      <c r="BF159" s="69"/>
      <c r="BG159" s="69"/>
      <c r="BH159" s="69"/>
      <c r="BI159" s="69"/>
    </row>
    <row r="160" spans="1:79" s="6" customFormat="1" ht="13" x14ac:dyDescent="0.25">
      <c r="A160" s="55">
        <v>0</v>
      </c>
      <c r="B160" s="56"/>
      <c r="C160" s="56"/>
      <c r="D160" s="65" t="s">
        <v>200</v>
      </c>
      <c r="E160" s="58"/>
      <c r="F160" s="58"/>
      <c r="G160" s="58"/>
      <c r="H160" s="58"/>
      <c r="I160" s="58"/>
      <c r="J160" s="58"/>
      <c r="K160" s="58"/>
      <c r="L160" s="58"/>
      <c r="M160" s="58"/>
      <c r="N160" s="58"/>
      <c r="O160" s="58"/>
      <c r="P160" s="59"/>
      <c r="Q160" s="66"/>
      <c r="R160" s="66"/>
      <c r="S160" s="66"/>
      <c r="T160" s="66"/>
      <c r="U160" s="66"/>
      <c r="V160" s="67"/>
      <c r="W160" s="56"/>
      <c r="X160" s="56"/>
      <c r="Y160" s="56"/>
      <c r="Z160" s="56"/>
      <c r="AA160" s="56"/>
      <c r="AB160" s="56"/>
      <c r="AC160" s="56"/>
      <c r="AD160" s="56"/>
      <c r="AE160" s="68"/>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row>
    <row r="161" spans="1:70" s="26" customFormat="1" ht="70" customHeight="1" x14ac:dyDescent="0.25">
      <c r="A161" s="53">
        <v>4</v>
      </c>
      <c r="B161" s="54"/>
      <c r="C161" s="54"/>
      <c r="D161" s="62" t="s">
        <v>201</v>
      </c>
      <c r="E161" s="39"/>
      <c r="F161" s="39"/>
      <c r="G161" s="39"/>
      <c r="H161" s="39"/>
      <c r="I161" s="39"/>
      <c r="J161" s="39"/>
      <c r="K161" s="39"/>
      <c r="L161" s="39"/>
      <c r="M161" s="39"/>
      <c r="N161" s="39"/>
      <c r="O161" s="39"/>
      <c r="P161" s="40"/>
      <c r="Q161" s="61" t="s">
        <v>202</v>
      </c>
      <c r="R161" s="61"/>
      <c r="S161" s="61"/>
      <c r="T161" s="61"/>
      <c r="U161" s="61"/>
      <c r="V161" s="63" t="s">
        <v>203</v>
      </c>
      <c r="W161" s="54"/>
      <c r="X161" s="54"/>
      <c r="Y161" s="54"/>
      <c r="Z161" s="54"/>
      <c r="AA161" s="54"/>
      <c r="AB161" s="54"/>
      <c r="AC161" s="54"/>
      <c r="AD161" s="54"/>
      <c r="AE161" s="64"/>
      <c r="AF161" s="51">
        <v>137</v>
      </c>
      <c r="AG161" s="51"/>
      <c r="AH161" s="51"/>
      <c r="AI161" s="51"/>
      <c r="AJ161" s="51"/>
      <c r="AK161" s="51">
        <v>0</v>
      </c>
      <c r="AL161" s="51"/>
      <c r="AM161" s="51"/>
      <c r="AN161" s="51"/>
      <c r="AO161" s="51"/>
      <c r="AP161" s="51">
        <v>137</v>
      </c>
      <c r="AQ161" s="51"/>
      <c r="AR161" s="51"/>
      <c r="AS161" s="51"/>
      <c r="AT161" s="51"/>
      <c r="AU161" s="51">
        <v>138</v>
      </c>
      <c r="AV161" s="51"/>
      <c r="AW161" s="51"/>
      <c r="AX161" s="51"/>
      <c r="AY161" s="51"/>
      <c r="AZ161" s="51">
        <v>0</v>
      </c>
      <c r="BA161" s="51"/>
      <c r="BB161" s="51"/>
      <c r="BC161" s="51"/>
      <c r="BD161" s="51"/>
      <c r="BE161" s="51">
        <v>138</v>
      </c>
      <c r="BF161" s="51"/>
      <c r="BG161" s="51"/>
      <c r="BH161" s="51"/>
      <c r="BI161" s="51"/>
    </row>
    <row r="162" spans="1:70" s="26" customFormat="1" ht="42" customHeight="1" x14ac:dyDescent="0.25">
      <c r="A162" s="53">
        <v>5</v>
      </c>
      <c r="B162" s="54"/>
      <c r="C162" s="54"/>
      <c r="D162" s="62" t="s">
        <v>204</v>
      </c>
      <c r="E162" s="39"/>
      <c r="F162" s="39"/>
      <c r="G162" s="39"/>
      <c r="H162" s="39"/>
      <c r="I162" s="39"/>
      <c r="J162" s="39"/>
      <c r="K162" s="39"/>
      <c r="L162" s="39"/>
      <c r="M162" s="39"/>
      <c r="N162" s="39"/>
      <c r="O162" s="39"/>
      <c r="P162" s="40"/>
      <c r="Q162" s="61" t="s">
        <v>205</v>
      </c>
      <c r="R162" s="61"/>
      <c r="S162" s="61"/>
      <c r="T162" s="61"/>
      <c r="U162" s="61"/>
      <c r="V162" s="63" t="s">
        <v>203</v>
      </c>
      <c r="W162" s="54"/>
      <c r="X162" s="54"/>
      <c r="Y162" s="54"/>
      <c r="Z162" s="54"/>
      <c r="AA162" s="54"/>
      <c r="AB162" s="54"/>
      <c r="AC162" s="54"/>
      <c r="AD162" s="54"/>
      <c r="AE162" s="64"/>
      <c r="AF162" s="51">
        <v>66</v>
      </c>
      <c r="AG162" s="51"/>
      <c r="AH162" s="51"/>
      <c r="AI162" s="51"/>
      <c r="AJ162" s="51"/>
      <c r="AK162" s="51">
        <v>0</v>
      </c>
      <c r="AL162" s="51"/>
      <c r="AM162" s="51"/>
      <c r="AN162" s="51"/>
      <c r="AO162" s="51"/>
      <c r="AP162" s="51">
        <v>66</v>
      </c>
      <c r="AQ162" s="51"/>
      <c r="AR162" s="51"/>
      <c r="AS162" s="51"/>
      <c r="AT162" s="51"/>
      <c r="AU162" s="51">
        <v>67</v>
      </c>
      <c r="AV162" s="51"/>
      <c r="AW162" s="51"/>
      <c r="AX162" s="51"/>
      <c r="AY162" s="51"/>
      <c r="AZ162" s="51">
        <v>0</v>
      </c>
      <c r="BA162" s="51"/>
      <c r="BB162" s="51"/>
      <c r="BC162" s="51"/>
      <c r="BD162" s="51"/>
      <c r="BE162" s="51">
        <v>67</v>
      </c>
      <c r="BF162" s="51"/>
      <c r="BG162" s="51"/>
      <c r="BH162" s="51"/>
      <c r="BI162" s="51"/>
    </row>
    <row r="163" spans="1:70" s="26" customFormat="1" ht="42" customHeight="1" x14ac:dyDescent="0.25">
      <c r="A163" s="53">
        <v>6</v>
      </c>
      <c r="B163" s="54"/>
      <c r="C163" s="54"/>
      <c r="D163" s="62" t="s">
        <v>206</v>
      </c>
      <c r="E163" s="39"/>
      <c r="F163" s="39"/>
      <c r="G163" s="39"/>
      <c r="H163" s="39"/>
      <c r="I163" s="39"/>
      <c r="J163" s="39"/>
      <c r="K163" s="39"/>
      <c r="L163" s="39"/>
      <c r="M163" s="39"/>
      <c r="N163" s="39"/>
      <c r="O163" s="39"/>
      <c r="P163" s="40"/>
      <c r="Q163" s="61" t="s">
        <v>196</v>
      </c>
      <c r="R163" s="61"/>
      <c r="S163" s="61"/>
      <c r="T163" s="61"/>
      <c r="U163" s="61"/>
      <c r="V163" s="63" t="s">
        <v>207</v>
      </c>
      <c r="W163" s="54"/>
      <c r="X163" s="54"/>
      <c r="Y163" s="54"/>
      <c r="Z163" s="54"/>
      <c r="AA163" s="54"/>
      <c r="AB163" s="54"/>
      <c r="AC163" s="54"/>
      <c r="AD163" s="54"/>
      <c r="AE163" s="64"/>
      <c r="AF163" s="51">
        <v>9000</v>
      </c>
      <c r="AG163" s="51"/>
      <c r="AH163" s="51"/>
      <c r="AI163" s="51"/>
      <c r="AJ163" s="51"/>
      <c r="AK163" s="51">
        <v>0</v>
      </c>
      <c r="AL163" s="51"/>
      <c r="AM163" s="51"/>
      <c r="AN163" s="51"/>
      <c r="AO163" s="51"/>
      <c r="AP163" s="51">
        <v>9000</v>
      </c>
      <c r="AQ163" s="51"/>
      <c r="AR163" s="51"/>
      <c r="AS163" s="51"/>
      <c r="AT163" s="51"/>
      <c r="AU163" s="51">
        <v>9500</v>
      </c>
      <c r="AV163" s="51"/>
      <c r="AW163" s="51"/>
      <c r="AX163" s="51"/>
      <c r="AY163" s="51"/>
      <c r="AZ163" s="51">
        <v>0</v>
      </c>
      <c r="BA163" s="51"/>
      <c r="BB163" s="51"/>
      <c r="BC163" s="51"/>
      <c r="BD163" s="51"/>
      <c r="BE163" s="51">
        <v>9500</v>
      </c>
      <c r="BF163" s="51"/>
      <c r="BG163" s="51"/>
      <c r="BH163" s="51"/>
      <c r="BI163" s="51"/>
    </row>
    <row r="164" spans="1:70" s="26" customFormat="1" ht="28" customHeight="1" x14ac:dyDescent="0.25">
      <c r="A164" s="53">
        <v>7</v>
      </c>
      <c r="B164" s="54"/>
      <c r="C164" s="54"/>
      <c r="D164" s="62" t="s">
        <v>208</v>
      </c>
      <c r="E164" s="39"/>
      <c r="F164" s="39"/>
      <c r="G164" s="39"/>
      <c r="H164" s="39"/>
      <c r="I164" s="39"/>
      <c r="J164" s="39"/>
      <c r="K164" s="39"/>
      <c r="L164" s="39"/>
      <c r="M164" s="39"/>
      <c r="N164" s="39"/>
      <c r="O164" s="39"/>
      <c r="P164" s="40"/>
      <c r="Q164" s="61" t="s">
        <v>196</v>
      </c>
      <c r="R164" s="61"/>
      <c r="S164" s="61"/>
      <c r="T164" s="61"/>
      <c r="U164" s="61"/>
      <c r="V164" s="63" t="s">
        <v>203</v>
      </c>
      <c r="W164" s="54"/>
      <c r="X164" s="54"/>
      <c r="Y164" s="54"/>
      <c r="Z164" s="54"/>
      <c r="AA164" s="54"/>
      <c r="AB164" s="54"/>
      <c r="AC164" s="54"/>
      <c r="AD164" s="54"/>
      <c r="AE164" s="64"/>
      <c r="AF164" s="51">
        <v>7350</v>
      </c>
      <c r="AG164" s="51"/>
      <c r="AH164" s="51"/>
      <c r="AI164" s="51"/>
      <c r="AJ164" s="51"/>
      <c r="AK164" s="51">
        <v>0</v>
      </c>
      <c r="AL164" s="51"/>
      <c r="AM164" s="51"/>
      <c r="AN164" s="51"/>
      <c r="AO164" s="51"/>
      <c r="AP164" s="51">
        <v>7350</v>
      </c>
      <c r="AQ164" s="51"/>
      <c r="AR164" s="51"/>
      <c r="AS164" s="51"/>
      <c r="AT164" s="51"/>
      <c r="AU164" s="51">
        <v>7350</v>
      </c>
      <c r="AV164" s="51"/>
      <c r="AW164" s="51"/>
      <c r="AX164" s="51"/>
      <c r="AY164" s="51"/>
      <c r="AZ164" s="51">
        <v>0</v>
      </c>
      <c r="BA164" s="51"/>
      <c r="BB164" s="51"/>
      <c r="BC164" s="51"/>
      <c r="BD164" s="51"/>
      <c r="BE164" s="51">
        <v>7350</v>
      </c>
      <c r="BF164" s="51"/>
      <c r="BG164" s="51"/>
      <c r="BH164" s="51"/>
      <c r="BI164" s="51"/>
    </row>
    <row r="165" spans="1:70" s="26" customFormat="1" ht="42" customHeight="1" x14ac:dyDescent="0.25">
      <c r="A165" s="53">
        <v>8</v>
      </c>
      <c r="B165" s="54"/>
      <c r="C165" s="54"/>
      <c r="D165" s="62" t="s">
        <v>209</v>
      </c>
      <c r="E165" s="39"/>
      <c r="F165" s="39"/>
      <c r="G165" s="39"/>
      <c r="H165" s="39"/>
      <c r="I165" s="39"/>
      <c r="J165" s="39"/>
      <c r="K165" s="39"/>
      <c r="L165" s="39"/>
      <c r="M165" s="39"/>
      <c r="N165" s="39"/>
      <c r="O165" s="39"/>
      <c r="P165" s="40"/>
      <c r="Q165" s="61" t="s">
        <v>210</v>
      </c>
      <c r="R165" s="61"/>
      <c r="S165" s="61"/>
      <c r="T165" s="61"/>
      <c r="U165" s="61"/>
      <c r="V165" s="63" t="s">
        <v>203</v>
      </c>
      <c r="W165" s="54"/>
      <c r="X165" s="54"/>
      <c r="Y165" s="54"/>
      <c r="Z165" s="54"/>
      <c r="AA165" s="54"/>
      <c r="AB165" s="54"/>
      <c r="AC165" s="54"/>
      <c r="AD165" s="54"/>
      <c r="AE165" s="64"/>
      <c r="AF165" s="51">
        <v>1050</v>
      </c>
      <c r="AG165" s="51"/>
      <c r="AH165" s="51"/>
      <c r="AI165" s="51"/>
      <c r="AJ165" s="51"/>
      <c r="AK165" s="51">
        <v>0</v>
      </c>
      <c r="AL165" s="51"/>
      <c r="AM165" s="51"/>
      <c r="AN165" s="51"/>
      <c r="AO165" s="51"/>
      <c r="AP165" s="51">
        <v>1050</v>
      </c>
      <c r="AQ165" s="51"/>
      <c r="AR165" s="51"/>
      <c r="AS165" s="51"/>
      <c r="AT165" s="51"/>
      <c r="AU165" s="51">
        <v>1110</v>
      </c>
      <c r="AV165" s="51"/>
      <c r="AW165" s="51"/>
      <c r="AX165" s="51"/>
      <c r="AY165" s="51"/>
      <c r="AZ165" s="51">
        <v>0</v>
      </c>
      <c r="BA165" s="51"/>
      <c r="BB165" s="51"/>
      <c r="BC165" s="51"/>
      <c r="BD165" s="51"/>
      <c r="BE165" s="51">
        <v>1110</v>
      </c>
      <c r="BF165" s="51"/>
      <c r="BG165" s="51"/>
      <c r="BH165" s="51"/>
      <c r="BI165" s="51"/>
    </row>
    <row r="166" spans="1:70" s="6" customFormat="1" ht="13" x14ac:dyDescent="0.25">
      <c r="A166" s="55">
        <v>0</v>
      </c>
      <c r="B166" s="56"/>
      <c r="C166" s="56"/>
      <c r="D166" s="65" t="s">
        <v>211</v>
      </c>
      <c r="E166" s="58"/>
      <c r="F166" s="58"/>
      <c r="G166" s="58"/>
      <c r="H166" s="58"/>
      <c r="I166" s="58"/>
      <c r="J166" s="58"/>
      <c r="K166" s="58"/>
      <c r="L166" s="58"/>
      <c r="M166" s="58"/>
      <c r="N166" s="58"/>
      <c r="O166" s="58"/>
      <c r="P166" s="59"/>
      <c r="Q166" s="66"/>
      <c r="R166" s="66"/>
      <c r="S166" s="66"/>
      <c r="T166" s="66"/>
      <c r="U166" s="66"/>
      <c r="V166" s="67"/>
      <c r="W166" s="56"/>
      <c r="X166" s="56"/>
      <c r="Y166" s="56"/>
      <c r="Z166" s="56"/>
      <c r="AA166" s="56"/>
      <c r="AB166" s="56"/>
      <c r="AC166" s="56"/>
      <c r="AD166" s="56"/>
      <c r="AE166" s="68"/>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row>
    <row r="167" spans="1:70" s="26" customFormat="1" ht="70" customHeight="1" x14ac:dyDescent="0.25">
      <c r="A167" s="53">
        <v>9</v>
      </c>
      <c r="B167" s="54"/>
      <c r="C167" s="54"/>
      <c r="D167" s="62" t="s">
        <v>212</v>
      </c>
      <c r="E167" s="39"/>
      <c r="F167" s="39"/>
      <c r="G167" s="39"/>
      <c r="H167" s="39"/>
      <c r="I167" s="39"/>
      <c r="J167" s="39"/>
      <c r="K167" s="39"/>
      <c r="L167" s="39"/>
      <c r="M167" s="39"/>
      <c r="N167" s="39"/>
      <c r="O167" s="39"/>
      <c r="P167" s="40"/>
      <c r="Q167" s="61" t="s">
        <v>284</v>
      </c>
      <c r="R167" s="61"/>
      <c r="S167" s="61"/>
      <c r="T167" s="61"/>
      <c r="U167" s="61"/>
      <c r="V167" s="63" t="s">
        <v>287</v>
      </c>
      <c r="W167" s="54"/>
      <c r="X167" s="54"/>
      <c r="Y167" s="54"/>
      <c r="Z167" s="54"/>
      <c r="AA167" s="54"/>
      <c r="AB167" s="54"/>
      <c r="AC167" s="54"/>
      <c r="AD167" s="54"/>
      <c r="AE167" s="64"/>
      <c r="AF167" s="51">
        <v>216274</v>
      </c>
      <c r="AG167" s="51"/>
      <c r="AH167" s="51"/>
      <c r="AI167" s="51"/>
      <c r="AJ167" s="51"/>
      <c r="AK167" s="51">
        <v>0</v>
      </c>
      <c r="AL167" s="51"/>
      <c r="AM167" s="51"/>
      <c r="AN167" s="51"/>
      <c r="AO167" s="51"/>
      <c r="AP167" s="51">
        <v>216274</v>
      </c>
      <c r="AQ167" s="51"/>
      <c r="AR167" s="51"/>
      <c r="AS167" s="51"/>
      <c r="AT167" s="51"/>
      <c r="AU167" s="51">
        <v>230675</v>
      </c>
      <c r="AV167" s="51"/>
      <c r="AW167" s="51"/>
      <c r="AX167" s="51"/>
      <c r="AY167" s="51"/>
      <c r="AZ167" s="51">
        <v>0</v>
      </c>
      <c r="BA167" s="51"/>
      <c r="BB167" s="51"/>
      <c r="BC167" s="51"/>
      <c r="BD167" s="51"/>
      <c r="BE167" s="51">
        <v>230675</v>
      </c>
      <c r="BF167" s="51"/>
      <c r="BG167" s="51"/>
      <c r="BH167" s="51"/>
      <c r="BI167" s="51"/>
    </row>
    <row r="168" spans="1:70" s="26" customFormat="1" ht="28" customHeight="1" x14ac:dyDescent="0.25">
      <c r="A168" s="53">
        <v>10</v>
      </c>
      <c r="B168" s="54"/>
      <c r="C168" s="54"/>
      <c r="D168" s="62" t="s">
        <v>213</v>
      </c>
      <c r="E168" s="39"/>
      <c r="F168" s="39"/>
      <c r="G168" s="39"/>
      <c r="H168" s="39"/>
      <c r="I168" s="39"/>
      <c r="J168" s="39"/>
      <c r="K168" s="39"/>
      <c r="L168" s="39"/>
      <c r="M168" s="39"/>
      <c r="N168" s="39"/>
      <c r="O168" s="39"/>
      <c r="P168" s="40"/>
      <c r="Q168" s="61" t="s">
        <v>284</v>
      </c>
      <c r="R168" s="61"/>
      <c r="S168" s="61"/>
      <c r="T168" s="61"/>
      <c r="U168" s="61"/>
      <c r="V168" s="63" t="s">
        <v>214</v>
      </c>
      <c r="W168" s="54"/>
      <c r="X168" s="54"/>
      <c r="Y168" s="54"/>
      <c r="Z168" s="54"/>
      <c r="AA168" s="54"/>
      <c r="AB168" s="54"/>
      <c r="AC168" s="54"/>
      <c r="AD168" s="54"/>
      <c r="AE168" s="64"/>
      <c r="AF168" s="51">
        <v>909</v>
      </c>
      <c r="AG168" s="51"/>
      <c r="AH168" s="51"/>
      <c r="AI168" s="51"/>
      <c r="AJ168" s="51"/>
      <c r="AK168" s="51">
        <v>0</v>
      </c>
      <c r="AL168" s="51"/>
      <c r="AM168" s="51"/>
      <c r="AN168" s="51"/>
      <c r="AO168" s="51"/>
      <c r="AP168" s="51">
        <v>909</v>
      </c>
      <c r="AQ168" s="51"/>
      <c r="AR168" s="51"/>
      <c r="AS168" s="51"/>
      <c r="AT168" s="51"/>
      <c r="AU168" s="51">
        <v>1045</v>
      </c>
      <c r="AV168" s="51"/>
      <c r="AW168" s="51"/>
      <c r="AX168" s="51"/>
      <c r="AY168" s="51"/>
      <c r="AZ168" s="51">
        <v>0</v>
      </c>
      <c r="BA168" s="51"/>
      <c r="BB168" s="51"/>
      <c r="BC168" s="51"/>
      <c r="BD168" s="51"/>
      <c r="BE168" s="51">
        <v>1045</v>
      </c>
      <c r="BF168" s="51"/>
      <c r="BG168" s="51"/>
      <c r="BH168" s="51"/>
      <c r="BI168" s="51"/>
    </row>
    <row r="169" spans="1:70" s="6" customFormat="1" ht="13" x14ac:dyDescent="0.25">
      <c r="A169" s="55">
        <v>0</v>
      </c>
      <c r="B169" s="56"/>
      <c r="C169" s="56"/>
      <c r="D169" s="65" t="s">
        <v>215</v>
      </c>
      <c r="E169" s="58"/>
      <c r="F169" s="58"/>
      <c r="G169" s="58"/>
      <c r="H169" s="58"/>
      <c r="I169" s="58"/>
      <c r="J169" s="58"/>
      <c r="K169" s="58"/>
      <c r="L169" s="58"/>
      <c r="M169" s="58"/>
      <c r="N169" s="58"/>
      <c r="O169" s="58"/>
      <c r="P169" s="59"/>
      <c r="Q169" s="66"/>
      <c r="R169" s="66"/>
      <c r="S169" s="66"/>
      <c r="T169" s="66"/>
      <c r="U169" s="66"/>
      <c r="V169" s="67"/>
      <c r="W169" s="56"/>
      <c r="X169" s="56"/>
      <c r="Y169" s="56"/>
      <c r="Z169" s="56"/>
      <c r="AA169" s="56"/>
      <c r="AB169" s="56"/>
      <c r="AC169" s="56"/>
      <c r="AD169" s="56"/>
      <c r="AE169" s="68"/>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row>
    <row r="170" spans="1:70" s="26" customFormat="1" ht="56" customHeight="1" x14ac:dyDescent="0.25">
      <c r="A170" s="53">
        <v>11</v>
      </c>
      <c r="B170" s="54"/>
      <c r="C170" s="54"/>
      <c r="D170" s="62" t="s">
        <v>216</v>
      </c>
      <c r="E170" s="39"/>
      <c r="F170" s="39"/>
      <c r="G170" s="39"/>
      <c r="H170" s="39"/>
      <c r="I170" s="39"/>
      <c r="J170" s="39"/>
      <c r="K170" s="39"/>
      <c r="L170" s="39"/>
      <c r="M170" s="39"/>
      <c r="N170" s="39"/>
      <c r="O170" s="39"/>
      <c r="P170" s="40"/>
      <c r="Q170" s="61" t="s">
        <v>217</v>
      </c>
      <c r="R170" s="61"/>
      <c r="S170" s="61"/>
      <c r="T170" s="61"/>
      <c r="U170" s="61"/>
      <c r="V170" s="63" t="s">
        <v>203</v>
      </c>
      <c r="W170" s="54"/>
      <c r="X170" s="54"/>
      <c r="Y170" s="54"/>
      <c r="Z170" s="54"/>
      <c r="AA170" s="54"/>
      <c r="AB170" s="54"/>
      <c r="AC170" s="54"/>
      <c r="AD170" s="54"/>
      <c r="AE170" s="64"/>
      <c r="AF170" s="51">
        <v>100</v>
      </c>
      <c r="AG170" s="51"/>
      <c r="AH170" s="51"/>
      <c r="AI170" s="51"/>
      <c r="AJ170" s="51"/>
      <c r="AK170" s="51">
        <v>0</v>
      </c>
      <c r="AL170" s="51"/>
      <c r="AM170" s="51"/>
      <c r="AN170" s="51"/>
      <c r="AO170" s="51"/>
      <c r="AP170" s="51">
        <v>100</v>
      </c>
      <c r="AQ170" s="51"/>
      <c r="AR170" s="51"/>
      <c r="AS170" s="51"/>
      <c r="AT170" s="51"/>
      <c r="AU170" s="51">
        <v>100</v>
      </c>
      <c r="AV170" s="51"/>
      <c r="AW170" s="51"/>
      <c r="AX170" s="51"/>
      <c r="AY170" s="51"/>
      <c r="AZ170" s="51">
        <v>0</v>
      </c>
      <c r="BA170" s="51"/>
      <c r="BB170" s="51"/>
      <c r="BC170" s="51"/>
      <c r="BD170" s="51"/>
      <c r="BE170" s="51">
        <v>100</v>
      </c>
      <c r="BF170" s="51"/>
      <c r="BG170" s="51"/>
      <c r="BH170" s="51"/>
      <c r="BI170" s="51"/>
    </row>
    <row r="171" spans="1:70" s="26" customFormat="1" ht="56" customHeight="1" x14ac:dyDescent="0.25">
      <c r="A171" s="53">
        <v>12</v>
      </c>
      <c r="B171" s="54"/>
      <c r="C171" s="54"/>
      <c r="D171" s="62" t="s">
        <v>218</v>
      </c>
      <c r="E171" s="39"/>
      <c r="F171" s="39"/>
      <c r="G171" s="39"/>
      <c r="H171" s="39"/>
      <c r="I171" s="39"/>
      <c r="J171" s="39"/>
      <c r="K171" s="39"/>
      <c r="L171" s="39"/>
      <c r="M171" s="39"/>
      <c r="N171" s="39"/>
      <c r="O171" s="39"/>
      <c r="P171" s="40"/>
      <c r="Q171" s="61" t="s">
        <v>217</v>
      </c>
      <c r="R171" s="61"/>
      <c r="S171" s="61"/>
      <c r="T171" s="61"/>
      <c r="U171" s="61"/>
      <c r="V171" s="63" t="s">
        <v>288</v>
      </c>
      <c r="W171" s="54"/>
      <c r="X171" s="54"/>
      <c r="Y171" s="54"/>
      <c r="Z171" s="54"/>
      <c r="AA171" s="54"/>
      <c r="AB171" s="54"/>
      <c r="AC171" s="54"/>
      <c r="AD171" s="54"/>
      <c r="AE171" s="64"/>
      <c r="AF171" s="51">
        <v>100</v>
      </c>
      <c r="AG171" s="51"/>
      <c r="AH171" s="51"/>
      <c r="AI171" s="51"/>
      <c r="AJ171" s="51"/>
      <c r="AK171" s="51">
        <v>0</v>
      </c>
      <c r="AL171" s="51"/>
      <c r="AM171" s="51"/>
      <c r="AN171" s="51"/>
      <c r="AO171" s="51"/>
      <c r="AP171" s="51">
        <v>100</v>
      </c>
      <c r="AQ171" s="51"/>
      <c r="AR171" s="51"/>
      <c r="AS171" s="51"/>
      <c r="AT171" s="51"/>
      <c r="AU171" s="51">
        <v>100</v>
      </c>
      <c r="AV171" s="51"/>
      <c r="AW171" s="51"/>
      <c r="AX171" s="51"/>
      <c r="AY171" s="51"/>
      <c r="AZ171" s="51">
        <v>0</v>
      </c>
      <c r="BA171" s="51"/>
      <c r="BB171" s="51"/>
      <c r="BC171" s="51"/>
      <c r="BD171" s="51"/>
      <c r="BE171" s="51">
        <v>100</v>
      </c>
      <c r="BF171" s="51"/>
      <c r="BG171" s="51"/>
      <c r="BH171" s="51"/>
      <c r="BI171" s="51"/>
    </row>
    <row r="172" spans="1:70" s="26" customFormat="1" ht="70" customHeight="1" x14ac:dyDescent="0.25">
      <c r="A172" s="53">
        <v>13</v>
      </c>
      <c r="B172" s="54"/>
      <c r="C172" s="54"/>
      <c r="D172" s="62" t="s">
        <v>219</v>
      </c>
      <c r="E172" s="39"/>
      <c r="F172" s="39"/>
      <c r="G172" s="39"/>
      <c r="H172" s="39"/>
      <c r="I172" s="39"/>
      <c r="J172" s="39"/>
      <c r="K172" s="39"/>
      <c r="L172" s="39"/>
      <c r="M172" s="39"/>
      <c r="N172" s="39"/>
      <c r="O172" s="39"/>
      <c r="P172" s="40"/>
      <c r="Q172" s="61" t="s">
        <v>217</v>
      </c>
      <c r="R172" s="61"/>
      <c r="S172" s="61"/>
      <c r="T172" s="61"/>
      <c r="U172" s="61"/>
      <c r="V172" s="63" t="s">
        <v>288</v>
      </c>
      <c r="W172" s="54"/>
      <c r="X172" s="54"/>
      <c r="Y172" s="54"/>
      <c r="Z172" s="54"/>
      <c r="AA172" s="54"/>
      <c r="AB172" s="54"/>
      <c r="AC172" s="54"/>
      <c r="AD172" s="54"/>
      <c r="AE172" s="64"/>
      <c r="AF172" s="51">
        <v>105</v>
      </c>
      <c r="AG172" s="51"/>
      <c r="AH172" s="51"/>
      <c r="AI172" s="51"/>
      <c r="AJ172" s="51"/>
      <c r="AK172" s="51">
        <v>0</v>
      </c>
      <c r="AL172" s="51"/>
      <c r="AM172" s="51"/>
      <c r="AN172" s="51"/>
      <c r="AO172" s="51"/>
      <c r="AP172" s="51">
        <v>105</v>
      </c>
      <c r="AQ172" s="51"/>
      <c r="AR172" s="51"/>
      <c r="AS172" s="51"/>
      <c r="AT172" s="51"/>
      <c r="AU172" s="51">
        <v>105</v>
      </c>
      <c r="AV172" s="51"/>
      <c r="AW172" s="51"/>
      <c r="AX172" s="51"/>
      <c r="AY172" s="51"/>
      <c r="AZ172" s="51">
        <v>0</v>
      </c>
      <c r="BA172" s="51"/>
      <c r="BB172" s="51"/>
      <c r="BC172" s="51"/>
      <c r="BD172" s="51"/>
      <c r="BE172" s="51">
        <v>105</v>
      </c>
      <c r="BF172" s="51"/>
      <c r="BG172" s="51"/>
      <c r="BH172" s="51"/>
      <c r="BI172" s="51"/>
    </row>
    <row r="174" spans="1:70" ht="14.25" customHeight="1" x14ac:dyDescent="0.25">
      <c r="A174" s="94" t="s">
        <v>124</v>
      </c>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row>
    <row r="175" spans="1:70" ht="15" customHeight="1" x14ac:dyDescent="0.25">
      <c r="A175" s="105" t="s">
        <v>244</v>
      </c>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row>
    <row r="176" spans="1:70" ht="13" customHeight="1" x14ac:dyDescent="0.25">
      <c r="A176" s="107" t="s">
        <v>19</v>
      </c>
      <c r="B176" s="108"/>
      <c r="C176" s="108"/>
      <c r="D176" s="108"/>
      <c r="E176" s="108"/>
      <c r="F176" s="108"/>
      <c r="G176" s="108"/>
      <c r="H176" s="108"/>
      <c r="I176" s="108"/>
      <c r="J176" s="108"/>
      <c r="K176" s="108"/>
      <c r="L176" s="108"/>
      <c r="M176" s="108"/>
      <c r="N176" s="108"/>
      <c r="O176" s="108"/>
      <c r="P176" s="108"/>
      <c r="Q176" s="108"/>
      <c r="R176" s="108"/>
      <c r="S176" s="108"/>
      <c r="T176" s="109"/>
      <c r="U176" s="50" t="s">
        <v>245</v>
      </c>
      <c r="V176" s="50"/>
      <c r="W176" s="50"/>
      <c r="X176" s="50"/>
      <c r="Y176" s="50"/>
      <c r="Z176" s="50"/>
      <c r="AA176" s="50"/>
      <c r="AB176" s="50"/>
      <c r="AC176" s="50"/>
      <c r="AD176" s="50"/>
      <c r="AE176" s="50" t="s">
        <v>248</v>
      </c>
      <c r="AF176" s="50"/>
      <c r="AG176" s="50"/>
      <c r="AH176" s="50"/>
      <c r="AI176" s="50"/>
      <c r="AJ176" s="50"/>
      <c r="AK176" s="50"/>
      <c r="AL176" s="50"/>
      <c r="AM176" s="50"/>
      <c r="AN176" s="50"/>
      <c r="AO176" s="50" t="s">
        <v>255</v>
      </c>
      <c r="AP176" s="50"/>
      <c r="AQ176" s="50"/>
      <c r="AR176" s="50"/>
      <c r="AS176" s="50"/>
      <c r="AT176" s="50"/>
      <c r="AU176" s="50"/>
      <c r="AV176" s="50"/>
      <c r="AW176" s="50"/>
      <c r="AX176" s="50"/>
      <c r="AY176" s="50" t="s">
        <v>266</v>
      </c>
      <c r="AZ176" s="50"/>
      <c r="BA176" s="50"/>
      <c r="BB176" s="50"/>
      <c r="BC176" s="50"/>
      <c r="BD176" s="50"/>
      <c r="BE176" s="50"/>
      <c r="BF176" s="50"/>
      <c r="BG176" s="50"/>
      <c r="BH176" s="50"/>
      <c r="BI176" s="50" t="s">
        <v>271</v>
      </c>
      <c r="BJ176" s="50"/>
      <c r="BK176" s="50"/>
      <c r="BL176" s="50"/>
      <c r="BM176" s="50"/>
      <c r="BN176" s="50"/>
      <c r="BO176" s="50"/>
      <c r="BP176" s="50"/>
      <c r="BQ176" s="50"/>
      <c r="BR176" s="50"/>
    </row>
    <row r="177" spans="1:79" ht="30" customHeight="1" x14ac:dyDescent="0.25">
      <c r="A177" s="110"/>
      <c r="B177" s="111"/>
      <c r="C177" s="111"/>
      <c r="D177" s="111"/>
      <c r="E177" s="111"/>
      <c r="F177" s="111"/>
      <c r="G177" s="111"/>
      <c r="H177" s="111"/>
      <c r="I177" s="111"/>
      <c r="J177" s="111"/>
      <c r="K177" s="111"/>
      <c r="L177" s="111"/>
      <c r="M177" s="111"/>
      <c r="N177" s="111"/>
      <c r="O177" s="111"/>
      <c r="P177" s="111"/>
      <c r="Q177" s="111"/>
      <c r="R177" s="111"/>
      <c r="S177" s="111"/>
      <c r="T177" s="112"/>
      <c r="U177" s="50" t="s">
        <v>4</v>
      </c>
      <c r="V177" s="50"/>
      <c r="W177" s="50"/>
      <c r="X177" s="50"/>
      <c r="Y177" s="50"/>
      <c r="Z177" s="50" t="s">
        <v>3</v>
      </c>
      <c r="AA177" s="50"/>
      <c r="AB177" s="50"/>
      <c r="AC177" s="50"/>
      <c r="AD177" s="50"/>
      <c r="AE177" s="50" t="s">
        <v>4</v>
      </c>
      <c r="AF177" s="50"/>
      <c r="AG177" s="50"/>
      <c r="AH177" s="50"/>
      <c r="AI177" s="50"/>
      <c r="AJ177" s="50" t="s">
        <v>3</v>
      </c>
      <c r="AK177" s="50"/>
      <c r="AL177" s="50"/>
      <c r="AM177" s="50"/>
      <c r="AN177" s="50"/>
      <c r="AO177" s="50" t="s">
        <v>4</v>
      </c>
      <c r="AP177" s="50"/>
      <c r="AQ177" s="50"/>
      <c r="AR177" s="50"/>
      <c r="AS177" s="50"/>
      <c r="AT177" s="50" t="s">
        <v>3</v>
      </c>
      <c r="AU177" s="50"/>
      <c r="AV177" s="50"/>
      <c r="AW177" s="50"/>
      <c r="AX177" s="50"/>
      <c r="AY177" s="50" t="s">
        <v>4</v>
      </c>
      <c r="AZ177" s="50"/>
      <c r="BA177" s="50"/>
      <c r="BB177" s="50"/>
      <c r="BC177" s="50"/>
      <c r="BD177" s="50" t="s">
        <v>3</v>
      </c>
      <c r="BE177" s="50"/>
      <c r="BF177" s="50"/>
      <c r="BG177" s="50"/>
      <c r="BH177" s="50"/>
      <c r="BI177" s="50" t="s">
        <v>4</v>
      </c>
      <c r="BJ177" s="50"/>
      <c r="BK177" s="50"/>
      <c r="BL177" s="50"/>
      <c r="BM177" s="50"/>
      <c r="BN177" s="50" t="s">
        <v>3</v>
      </c>
      <c r="BO177" s="50"/>
      <c r="BP177" s="50"/>
      <c r="BQ177" s="50"/>
      <c r="BR177" s="50"/>
    </row>
    <row r="178" spans="1:79" ht="15" customHeight="1" x14ac:dyDescent="0.25">
      <c r="A178" s="78">
        <v>1</v>
      </c>
      <c r="B178" s="79"/>
      <c r="C178" s="79"/>
      <c r="D178" s="79"/>
      <c r="E178" s="79"/>
      <c r="F178" s="79"/>
      <c r="G178" s="79"/>
      <c r="H178" s="79"/>
      <c r="I178" s="79"/>
      <c r="J178" s="79"/>
      <c r="K178" s="79"/>
      <c r="L178" s="79"/>
      <c r="M178" s="79"/>
      <c r="N178" s="79"/>
      <c r="O178" s="79"/>
      <c r="P178" s="79"/>
      <c r="Q178" s="79"/>
      <c r="R178" s="79"/>
      <c r="S178" s="79"/>
      <c r="T178" s="80"/>
      <c r="U178" s="50">
        <v>2</v>
      </c>
      <c r="V178" s="50"/>
      <c r="W178" s="50"/>
      <c r="X178" s="50"/>
      <c r="Y178" s="50"/>
      <c r="Z178" s="50">
        <v>3</v>
      </c>
      <c r="AA178" s="50"/>
      <c r="AB178" s="50"/>
      <c r="AC178" s="50"/>
      <c r="AD178" s="50"/>
      <c r="AE178" s="50">
        <v>4</v>
      </c>
      <c r="AF178" s="50"/>
      <c r="AG178" s="50"/>
      <c r="AH178" s="50"/>
      <c r="AI178" s="50"/>
      <c r="AJ178" s="50">
        <v>5</v>
      </c>
      <c r="AK178" s="50"/>
      <c r="AL178" s="50"/>
      <c r="AM178" s="50"/>
      <c r="AN178" s="50"/>
      <c r="AO178" s="50">
        <v>6</v>
      </c>
      <c r="AP178" s="50"/>
      <c r="AQ178" s="50"/>
      <c r="AR178" s="50"/>
      <c r="AS178" s="50"/>
      <c r="AT178" s="50">
        <v>7</v>
      </c>
      <c r="AU178" s="50"/>
      <c r="AV178" s="50"/>
      <c r="AW178" s="50"/>
      <c r="AX178" s="50"/>
      <c r="AY178" s="50">
        <v>8</v>
      </c>
      <c r="AZ178" s="50"/>
      <c r="BA178" s="50"/>
      <c r="BB178" s="50"/>
      <c r="BC178" s="50"/>
      <c r="BD178" s="50">
        <v>9</v>
      </c>
      <c r="BE178" s="50"/>
      <c r="BF178" s="50"/>
      <c r="BG178" s="50"/>
      <c r="BH178" s="50"/>
      <c r="BI178" s="50">
        <v>10</v>
      </c>
      <c r="BJ178" s="50"/>
      <c r="BK178" s="50"/>
      <c r="BL178" s="50"/>
      <c r="BM178" s="50"/>
      <c r="BN178" s="50">
        <v>11</v>
      </c>
      <c r="BO178" s="50"/>
      <c r="BP178" s="50"/>
      <c r="BQ178" s="50"/>
      <c r="BR178" s="50"/>
    </row>
    <row r="179" spans="1:79" s="1" customFormat="1" ht="15.75" hidden="1" customHeight="1" x14ac:dyDescent="0.25">
      <c r="A179" s="71" t="s">
        <v>57</v>
      </c>
      <c r="B179" s="72"/>
      <c r="C179" s="72"/>
      <c r="D179" s="72"/>
      <c r="E179" s="72"/>
      <c r="F179" s="72"/>
      <c r="G179" s="72"/>
      <c r="H179" s="72"/>
      <c r="I179" s="72"/>
      <c r="J179" s="72"/>
      <c r="K179" s="72"/>
      <c r="L179" s="72"/>
      <c r="M179" s="72"/>
      <c r="N179" s="72"/>
      <c r="O179" s="72"/>
      <c r="P179" s="72"/>
      <c r="Q179" s="72"/>
      <c r="R179" s="72"/>
      <c r="S179" s="72"/>
      <c r="T179" s="118"/>
      <c r="U179" s="60" t="s">
        <v>65</v>
      </c>
      <c r="V179" s="60"/>
      <c r="W179" s="60"/>
      <c r="X179" s="60"/>
      <c r="Y179" s="60"/>
      <c r="Z179" s="43" t="s">
        <v>66</v>
      </c>
      <c r="AA179" s="43"/>
      <c r="AB179" s="43"/>
      <c r="AC179" s="43"/>
      <c r="AD179" s="43"/>
      <c r="AE179" s="60" t="s">
        <v>67</v>
      </c>
      <c r="AF179" s="60"/>
      <c r="AG179" s="60"/>
      <c r="AH179" s="60"/>
      <c r="AI179" s="60"/>
      <c r="AJ179" s="43" t="s">
        <v>68</v>
      </c>
      <c r="AK179" s="43"/>
      <c r="AL179" s="43"/>
      <c r="AM179" s="43"/>
      <c r="AN179" s="43"/>
      <c r="AO179" s="60" t="s">
        <v>58</v>
      </c>
      <c r="AP179" s="60"/>
      <c r="AQ179" s="60"/>
      <c r="AR179" s="60"/>
      <c r="AS179" s="60"/>
      <c r="AT179" s="43" t="s">
        <v>59</v>
      </c>
      <c r="AU179" s="43"/>
      <c r="AV179" s="43"/>
      <c r="AW179" s="43"/>
      <c r="AX179" s="43"/>
      <c r="AY179" s="60" t="s">
        <v>60</v>
      </c>
      <c r="AZ179" s="60"/>
      <c r="BA179" s="60"/>
      <c r="BB179" s="60"/>
      <c r="BC179" s="60"/>
      <c r="BD179" s="43" t="s">
        <v>61</v>
      </c>
      <c r="BE179" s="43"/>
      <c r="BF179" s="43"/>
      <c r="BG179" s="43"/>
      <c r="BH179" s="43"/>
      <c r="BI179" s="60" t="s">
        <v>62</v>
      </c>
      <c r="BJ179" s="60"/>
      <c r="BK179" s="60"/>
      <c r="BL179" s="60"/>
      <c r="BM179" s="60"/>
      <c r="BN179" s="43" t="s">
        <v>63</v>
      </c>
      <c r="BO179" s="43"/>
      <c r="BP179" s="43"/>
      <c r="BQ179" s="43"/>
      <c r="BR179" s="43"/>
      <c r="CA179" t="s">
        <v>41</v>
      </c>
    </row>
    <row r="180" spans="1:79" s="6" customFormat="1" ht="12.75" customHeight="1" x14ac:dyDescent="0.25">
      <c r="A180" s="57" t="s">
        <v>220</v>
      </c>
      <c r="B180" s="58"/>
      <c r="C180" s="58"/>
      <c r="D180" s="58"/>
      <c r="E180" s="58"/>
      <c r="F180" s="58"/>
      <c r="G180" s="58"/>
      <c r="H180" s="58"/>
      <c r="I180" s="58"/>
      <c r="J180" s="58"/>
      <c r="K180" s="58"/>
      <c r="L180" s="58"/>
      <c r="M180" s="58"/>
      <c r="N180" s="58"/>
      <c r="O180" s="58"/>
      <c r="P180" s="58"/>
      <c r="Q180" s="58"/>
      <c r="R180" s="58"/>
      <c r="S180" s="58"/>
      <c r="T180" s="59"/>
      <c r="U180" s="36">
        <v>2057586</v>
      </c>
      <c r="V180" s="36"/>
      <c r="W180" s="36"/>
      <c r="X180" s="36"/>
      <c r="Y180" s="36"/>
      <c r="Z180" s="36">
        <v>0</v>
      </c>
      <c r="AA180" s="36"/>
      <c r="AB180" s="36"/>
      <c r="AC180" s="36"/>
      <c r="AD180" s="36"/>
      <c r="AE180" s="36">
        <v>3120759</v>
      </c>
      <c r="AF180" s="36"/>
      <c r="AG180" s="36"/>
      <c r="AH180" s="36"/>
      <c r="AI180" s="36"/>
      <c r="AJ180" s="36">
        <v>0</v>
      </c>
      <c r="AK180" s="36"/>
      <c r="AL180" s="36"/>
      <c r="AM180" s="36"/>
      <c r="AN180" s="36"/>
      <c r="AO180" s="36">
        <v>3282536</v>
      </c>
      <c r="AP180" s="36"/>
      <c r="AQ180" s="36"/>
      <c r="AR180" s="36"/>
      <c r="AS180" s="36"/>
      <c r="AT180" s="36">
        <v>0</v>
      </c>
      <c r="AU180" s="36"/>
      <c r="AV180" s="36"/>
      <c r="AW180" s="36"/>
      <c r="AX180" s="36"/>
      <c r="AY180" s="36">
        <v>3581441</v>
      </c>
      <c r="AZ180" s="36"/>
      <c r="BA180" s="36"/>
      <c r="BB180" s="36"/>
      <c r="BC180" s="36"/>
      <c r="BD180" s="36">
        <v>0</v>
      </c>
      <c r="BE180" s="36"/>
      <c r="BF180" s="36"/>
      <c r="BG180" s="36"/>
      <c r="BH180" s="36"/>
      <c r="BI180" s="36">
        <v>3820490</v>
      </c>
      <c r="BJ180" s="36"/>
      <c r="BK180" s="36"/>
      <c r="BL180" s="36"/>
      <c r="BM180" s="36"/>
      <c r="BN180" s="36">
        <v>0</v>
      </c>
      <c r="BO180" s="36"/>
      <c r="BP180" s="36"/>
      <c r="BQ180" s="36"/>
      <c r="BR180" s="36"/>
      <c r="CA180" s="6" t="s">
        <v>42</v>
      </c>
    </row>
    <row r="181" spans="1:79" s="26" customFormat="1" ht="13" customHeight="1" x14ac:dyDescent="0.25">
      <c r="A181" s="38" t="s">
        <v>221</v>
      </c>
      <c r="B181" s="39"/>
      <c r="C181" s="39"/>
      <c r="D181" s="39"/>
      <c r="E181" s="39"/>
      <c r="F181" s="39"/>
      <c r="G181" s="39"/>
      <c r="H181" s="39"/>
      <c r="I181" s="39"/>
      <c r="J181" s="39"/>
      <c r="K181" s="39"/>
      <c r="L181" s="39"/>
      <c r="M181" s="39"/>
      <c r="N181" s="39"/>
      <c r="O181" s="39"/>
      <c r="P181" s="39"/>
      <c r="Q181" s="39"/>
      <c r="R181" s="39"/>
      <c r="S181" s="39"/>
      <c r="T181" s="40"/>
      <c r="U181" s="41">
        <v>1259602</v>
      </c>
      <c r="V181" s="41"/>
      <c r="W181" s="41"/>
      <c r="X181" s="41"/>
      <c r="Y181" s="41"/>
      <c r="Z181" s="41">
        <v>0</v>
      </c>
      <c r="AA181" s="41"/>
      <c r="AB181" s="41"/>
      <c r="AC181" s="41"/>
      <c r="AD181" s="41"/>
      <c r="AE181" s="41">
        <v>2229708</v>
      </c>
      <c r="AF181" s="41"/>
      <c r="AG181" s="41"/>
      <c r="AH181" s="41"/>
      <c r="AI181" s="41"/>
      <c r="AJ181" s="41">
        <v>0</v>
      </c>
      <c r="AK181" s="41"/>
      <c r="AL181" s="41"/>
      <c r="AM181" s="41"/>
      <c r="AN181" s="41"/>
      <c r="AO181" s="41">
        <v>2355653</v>
      </c>
      <c r="AP181" s="41"/>
      <c r="AQ181" s="41"/>
      <c r="AR181" s="41"/>
      <c r="AS181" s="41"/>
      <c r="AT181" s="41">
        <v>0</v>
      </c>
      <c r="AU181" s="41"/>
      <c r="AV181" s="41"/>
      <c r="AW181" s="41"/>
      <c r="AX181" s="41"/>
      <c r="AY181" s="41">
        <v>2564141</v>
      </c>
      <c r="AZ181" s="41"/>
      <c r="BA181" s="41"/>
      <c r="BB181" s="41"/>
      <c r="BC181" s="41"/>
      <c r="BD181" s="41">
        <v>0</v>
      </c>
      <c r="BE181" s="41"/>
      <c r="BF181" s="41"/>
      <c r="BG181" s="41"/>
      <c r="BH181" s="41"/>
      <c r="BI181" s="41">
        <v>2735297</v>
      </c>
      <c r="BJ181" s="41"/>
      <c r="BK181" s="41"/>
      <c r="BL181" s="41"/>
      <c r="BM181" s="41"/>
      <c r="BN181" s="41">
        <v>0</v>
      </c>
      <c r="BO181" s="41"/>
      <c r="BP181" s="41"/>
      <c r="BQ181" s="41"/>
      <c r="BR181" s="41"/>
    </row>
    <row r="182" spans="1:79" s="26" customFormat="1" ht="12.75" customHeight="1" x14ac:dyDescent="0.25">
      <c r="A182" s="38" t="s">
        <v>222</v>
      </c>
      <c r="B182" s="39"/>
      <c r="C182" s="39"/>
      <c r="D182" s="39"/>
      <c r="E182" s="39"/>
      <c r="F182" s="39"/>
      <c r="G182" s="39"/>
      <c r="H182" s="39"/>
      <c r="I182" s="39"/>
      <c r="J182" s="39"/>
      <c r="K182" s="39"/>
      <c r="L182" s="39"/>
      <c r="M182" s="39"/>
      <c r="N182" s="39"/>
      <c r="O182" s="39"/>
      <c r="P182" s="39"/>
      <c r="Q182" s="39"/>
      <c r="R182" s="39"/>
      <c r="S182" s="39"/>
      <c r="T182" s="40"/>
      <c r="U182" s="41">
        <v>797984</v>
      </c>
      <c r="V182" s="41"/>
      <c r="W182" s="41"/>
      <c r="X182" s="41"/>
      <c r="Y182" s="41"/>
      <c r="Z182" s="41">
        <v>0</v>
      </c>
      <c r="AA182" s="41"/>
      <c r="AB182" s="41"/>
      <c r="AC182" s="41"/>
      <c r="AD182" s="41"/>
      <c r="AE182" s="41">
        <v>891051</v>
      </c>
      <c r="AF182" s="41"/>
      <c r="AG182" s="41"/>
      <c r="AH182" s="41"/>
      <c r="AI182" s="41"/>
      <c r="AJ182" s="41">
        <v>0</v>
      </c>
      <c r="AK182" s="41"/>
      <c r="AL182" s="41"/>
      <c r="AM182" s="41"/>
      <c r="AN182" s="41"/>
      <c r="AO182" s="41">
        <v>926883</v>
      </c>
      <c r="AP182" s="41"/>
      <c r="AQ182" s="41"/>
      <c r="AR182" s="41"/>
      <c r="AS182" s="41"/>
      <c r="AT182" s="41">
        <v>0</v>
      </c>
      <c r="AU182" s="41"/>
      <c r="AV182" s="41"/>
      <c r="AW182" s="41"/>
      <c r="AX182" s="41"/>
      <c r="AY182" s="41">
        <v>1017300</v>
      </c>
      <c r="AZ182" s="41"/>
      <c r="BA182" s="41"/>
      <c r="BB182" s="41"/>
      <c r="BC182" s="41"/>
      <c r="BD182" s="41">
        <v>0</v>
      </c>
      <c r="BE182" s="41"/>
      <c r="BF182" s="41"/>
      <c r="BG182" s="41"/>
      <c r="BH182" s="41"/>
      <c r="BI182" s="41">
        <v>1085193</v>
      </c>
      <c r="BJ182" s="41"/>
      <c r="BK182" s="41"/>
      <c r="BL182" s="41"/>
      <c r="BM182" s="41"/>
      <c r="BN182" s="41">
        <v>0</v>
      </c>
      <c r="BO182" s="41"/>
      <c r="BP182" s="41"/>
      <c r="BQ182" s="41"/>
      <c r="BR182" s="41"/>
    </row>
    <row r="183" spans="1:79" s="26" customFormat="1" ht="12.75" customHeight="1" x14ac:dyDescent="0.25">
      <c r="A183" s="38" t="s">
        <v>223</v>
      </c>
      <c r="B183" s="39"/>
      <c r="C183" s="39"/>
      <c r="D183" s="39"/>
      <c r="E183" s="39"/>
      <c r="F183" s="39"/>
      <c r="G183" s="39"/>
      <c r="H183" s="39"/>
      <c r="I183" s="39"/>
      <c r="J183" s="39"/>
      <c r="K183" s="39"/>
      <c r="L183" s="39"/>
      <c r="M183" s="39"/>
      <c r="N183" s="39"/>
      <c r="O183" s="39"/>
      <c r="P183" s="39"/>
      <c r="Q183" s="39"/>
      <c r="R183" s="39"/>
      <c r="S183" s="39"/>
      <c r="T183" s="40"/>
      <c r="U183" s="41">
        <v>1166280</v>
      </c>
      <c r="V183" s="41"/>
      <c r="W183" s="41"/>
      <c r="X183" s="41"/>
      <c r="Y183" s="41"/>
      <c r="Z183" s="41">
        <v>0</v>
      </c>
      <c r="AA183" s="41"/>
      <c r="AB183" s="41"/>
      <c r="AC183" s="41"/>
      <c r="AD183" s="41"/>
      <c r="AE183" s="41">
        <v>840280</v>
      </c>
      <c r="AF183" s="41"/>
      <c r="AG183" s="41"/>
      <c r="AH183" s="41"/>
      <c r="AI183" s="41"/>
      <c r="AJ183" s="41">
        <v>0</v>
      </c>
      <c r="AK183" s="41"/>
      <c r="AL183" s="41"/>
      <c r="AM183" s="41"/>
      <c r="AN183" s="41"/>
      <c r="AO183" s="41">
        <v>1111543</v>
      </c>
      <c r="AP183" s="41"/>
      <c r="AQ183" s="41"/>
      <c r="AR183" s="41"/>
      <c r="AS183" s="41"/>
      <c r="AT183" s="41">
        <v>0</v>
      </c>
      <c r="AU183" s="41"/>
      <c r="AV183" s="41"/>
      <c r="AW183" s="41"/>
      <c r="AX183" s="41"/>
      <c r="AY183" s="41">
        <v>959142</v>
      </c>
      <c r="AZ183" s="41"/>
      <c r="BA183" s="41"/>
      <c r="BB183" s="41"/>
      <c r="BC183" s="41"/>
      <c r="BD183" s="41">
        <v>0</v>
      </c>
      <c r="BE183" s="41"/>
      <c r="BF183" s="41"/>
      <c r="BG183" s="41"/>
      <c r="BH183" s="41"/>
      <c r="BI183" s="41">
        <v>1023511</v>
      </c>
      <c r="BJ183" s="41"/>
      <c r="BK183" s="41"/>
      <c r="BL183" s="41"/>
      <c r="BM183" s="41"/>
      <c r="BN183" s="41">
        <v>0</v>
      </c>
      <c r="BO183" s="41"/>
      <c r="BP183" s="41"/>
      <c r="BQ183" s="41"/>
      <c r="BR183" s="41"/>
    </row>
    <row r="184" spans="1:79" s="6" customFormat="1" ht="12.75" customHeight="1" x14ac:dyDescent="0.25">
      <c r="A184" s="57" t="s">
        <v>224</v>
      </c>
      <c r="B184" s="58"/>
      <c r="C184" s="58"/>
      <c r="D184" s="58"/>
      <c r="E184" s="58"/>
      <c r="F184" s="58"/>
      <c r="G184" s="58"/>
      <c r="H184" s="58"/>
      <c r="I184" s="58"/>
      <c r="J184" s="58"/>
      <c r="K184" s="58"/>
      <c r="L184" s="58"/>
      <c r="M184" s="58"/>
      <c r="N184" s="58"/>
      <c r="O184" s="58"/>
      <c r="P184" s="58"/>
      <c r="Q184" s="58"/>
      <c r="R184" s="58"/>
      <c r="S184" s="58"/>
      <c r="T184" s="59"/>
      <c r="U184" s="36">
        <v>97503</v>
      </c>
      <c r="V184" s="36"/>
      <c r="W184" s="36"/>
      <c r="X184" s="36"/>
      <c r="Y184" s="36"/>
      <c r="Z184" s="36">
        <v>0</v>
      </c>
      <c r="AA184" s="36"/>
      <c r="AB184" s="36"/>
      <c r="AC184" s="36"/>
      <c r="AD184" s="36"/>
      <c r="AE184" s="36">
        <v>164481</v>
      </c>
      <c r="AF184" s="36"/>
      <c r="AG184" s="36"/>
      <c r="AH184" s="36"/>
      <c r="AI184" s="36"/>
      <c r="AJ184" s="36">
        <v>0</v>
      </c>
      <c r="AK184" s="36"/>
      <c r="AL184" s="36"/>
      <c r="AM184" s="36"/>
      <c r="AN184" s="36"/>
      <c r="AO184" s="36">
        <v>165536</v>
      </c>
      <c r="AP184" s="36"/>
      <c r="AQ184" s="36"/>
      <c r="AR184" s="36"/>
      <c r="AS184" s="36"/>
      <c r="AT184" s="36">
        <v>0</v>
      </c>
      <c r="AU184" s="36"/>
      <c r="AV184" s="36"/>
      <c r="AW184" s="36"/>
      <c r="AX184" s="36"/>
      <c r="AY184" s="36">
        <v>182738</v>
      </c>
      <c r="AZ184" s="36"/>
      <c r="BA184" s="36"/>
      <c r="BB184" s="36"/>
      <c r="BC184" s="36"/>
      <c r="BD184" s="36">
        <v>0</v>
      </c>
      <c r="BE184" s="36"/>
      <c r="BF184" s="36"/>
      <c r="BG184" s="36"/>
      <c r="BH184" s="36"/>
      <c r="BI184" s="36">
        <v>194983</v>
      </c>
      <c r="BJ184" s="36"/>
      <c r="BK184" s="36"/>
      <c r="BL184" s="36"/>
      <c r="BM184" s="36"/>
      <c r="BN184" s="36">
        <v>0</v>
      </c>
      <c r="BO184" s="36"/>
      <c r="BP184" s="36"/>
      <c r="BQ184" s="36"/>
      <c r="BR184" s="36"/>
    </row>
    <row r="185" spans="1:79" s="26" customFormat="1" ht="13" customHeight="1" x14ac:dyDescent="0.25">
      <c r="A185" s="38" t="s">
        <v>225</v>
      </c>
      <c r="B185" s="39"/>
      <c r="C185" s="39"/>
      <c r="D185" s="39"/>
      <c r="E185" s="39"/>
      <c r="F185" s="39"/>
      <c r="G185" s="39"/>
      <c r="H185" s="39"/>
      <c r="I185" s="39"/>
      <c r="J185" s="39"/>
      <c r="K185" s="39"/>
      <c r="L185" s="39"/>
      <c r="M185" s="39"/>
      <c r="N185" s="39"/>
      <c r="O185" s="39"/>
      <c r="P185" s="39"/>
      <c r="Q185" s="39"/>
      <c r="R185" s="39"/>
      <c r="S185" s="39"/>
      <c r="T185" s="40"/>
      <c r="U185" s="41">
        <v>97503</v>
      </c>
      <c r="V185" s="41"/>
      <c r="W185" s="41"/>
      <c r="X185" s="41"/>
      <c r="Y185" s="41"/>
      <c r="Z185" s="41">
        <v>0</v>
      </c>
      <c r="AA185" s="41"/>
      <c r="AB185" s="41"/>
      <c r="AC185" s="41"/>
      <c r="AD185" s="41"/>
      <c r="AE185" s="41">
        <v>164481</v>
      </c>
      <c r="AF185" s="41"/>
      <c r="AG185" s="41"/>
      <c r="AH185" s="41"/>
      <c r="AI185" s="41"/>
      <c r="AJ185" s="41">
        <v>0</v>
      </c>
      <c r="AK185" s="41"/>
      <c r="AL185" s="41"/>
      <c r="AM185" s="41"/>
      <c r="AN185" s="41"/>
      <c r="AO185" s="41">
        <v>165536</v>
      </c>
      <c r="AP185" s="41"/>
      <c r="AQ185" s="41"/>
      <c r="AR185" s="41"/>
      <c r="AS185" s="41"/>
      <c r="AT185" s="41">
        <v>0</v>
      </c>
      <c r="AU185" s="41"/>
      <c r="AV185" s="41"/>
      <c r="AW185" s="41"/>
      <c r="AX185" s="41"/>
      <c r="AY185" s="41">
        <v>182738</v>
      </c>
      <c r="AZ185" s="41"/>
      <c r="BA185" s="41"/>
      <c r="BB185" s="41"/>
      <c r="BC185" s="41"/>
      <c r="BD185" s="41">
        <v>0</v>
      </c>
      <c r="BE185" s="41"/>
      <c r="BF185" s="41"/>
      <c r="BG185" s="41"/>
      <c r="BH185" s="41"/>
      <c r="BI185" s="41">
        <v>194983</v>
      </c>
      <c r="BJ185" s="41"/>
      <c r="BK185" s="41"/>
      <c r="BL185" s="41"/>
      <c r="BM185" s="41"/>
      <c r="BN185" s="41">
        <v>0</v>
      </c>
      <c r="BO185" s="41"/>
      <c r="BP185" s="41"/>
      <c r="BQ185" s="41"/>
      <c r="BR185" s="41"/>
    </row>
    <row r="186" spans="1:79" s="6" customFormat="1" ht="12.75" customHeight="1" x14ac:dyDescent="0.25">
      <c r="A186" s="57" t="s">
        <v>147</v>
      </c>
      <c r="B186" s="58"/>
      <c r="C186" s="58"/>
      <c r="D186" s="58"/>
      <c r="E186" s="58"/>
      <c r="F186" s="58"/>
      <c r="G186" s="58"/>
      <c r="H186" s="58"/>
      <c r="I186" s="58"/>
      <c r="J186" s="58"/>
      <c r="K186" s="58"/>
      <c r="L186" s="58"/>
      <c r="M186" s="58"/>
      <c r="N186" s="58"/>
      <c r="O186" s="58"/>
      <c r="P186" s="58"/>
      <c r="Q186" s="58"/>
      <c r="R186" s="58"/>
      <c r="S186" s="58"/>
      <c r="T186" s="59"/>
      <c r="U186" s="36">
        <v>3321369</v>
      </c>
      <c r="V186" s="36"/>
      <c r="W186" s="36"/>
      <c r="X186" s="36"/>
      <c r="Y186" s="36"/>
      <c r="Z186" s="36">
        <v>0</v>
      </c>
      <c r="AA186" s="36"/>
      <c r="AB186" s="36"/>
      <c r="AC186" s="36"/>
      <c r="AD186" s="36"/>
      <c r="AE186" s="36">
        <v>4125520</v>
      </c>
      <c r="AF186" s="36"/>
      <c r="AG186" s="36"/>
      <c r="AH186" s="36"/>
      <c r="AI186" s="36"/>
      <c r="AJ186" s="36">
        <v>0</v>
      </c>
      <c r="AK186" s="36"/>
      <c r="AL186" s="36"/>
      <c r="AM186" s="36"/>
      <c r="AN186" s="36"/>
      <c r="AO186" s="36">
        <v>4559615</v>
      </c>
      <c r="AP186" s="36"/>
      <c r="AQ186" s="36"/>
      <c r="AR186" s="36"/>
      <c r="AS186" s="36"/>
      <c r="AT186" s="36">
        <v>0</v>
      </c>
      <c r="AU186" s="36"/>
      <c r="AV186" s="36"/>
      <c r="AW186" s="36"/>
      <c r="AX186" s="36"/>
      <c r="AY186" s="36">
        <v>4723321</v>
      </c>
      <c r="AZ186" s="36"/>
      <c r="BA186" s="36"/>
      <c r="BB186" s="36"/>
      <c r="BC186" s="36"/>
      <c r="BD186" s="36">
        <v>0</v>
      </c>
      <c r="BE186" s="36"/>
      <c r="BF186" s="36"/>
      <c r="BG186" s="36"/>
      <c r="BH186" s="36"/>
      <c r="BI186" s="36">
        <v>5038984</v>
      </c>
      <c r="BJ186" s="36"/>
      <c r="BK186" s="36"/>
      <c r="BL186" s="36"/>
      <c r="BM186" s="36"/>
      <c r="BN186" s="36">
        <v>0</v>
      </c>
      <c r="BO186" s="36"/>
      <c r="BP186" s="36"/>
      <c r="BQ186" s="36"/>
      <c r="BR186" s="36"/>
    </row>
    <row r="187" spans="1:79" s="26" customFormat="1" ht="26" customHeight="1" x14ac:dyDescent="0.25">
      <c r="A187" s="38" t="s">
        <v>226</v>
      </c>
      <c r="B187" s="39"/>
      <c r="C187" s="39"/>
      <c r="D187" s="39"/>
      <c r="E187" s="39"/>
      <c r="F187" s="39"/>
      <c r="G187" s="39"/>
      <c r="H187" s="39"/>
      <c r="I187" s="39"/>
      <c r="J187" s="39"/>
      <c r="K187" s="39"/>
      <c r="L187" s="39"/>
      <c r="M187" s="39"/>
      <c r="N187" s="39"/>
      <c r="O187" s="39"/>
      <c r="P187" s="39"/>
      <c r="Q187" s="39"/>
      <c r="R187" s="39"/>
      <c r="S187" s="39"/>
      <c r="T187" s="40"/>
      <c r="U187" s="41" t="s">
        <v>173</v>
      </c>
      <c r="V187" s="41"/>
      <c r="W187" s="41"/>
      <c r="X187" s="41"/>
      <c r="Y187" s="41"/>
      <c r="Z187" s="41"/>
      <c r="AA187" s="41"/>
      <c r="AB187" s="41"/>
      <c r="AC187" s="41"/>
      <c r="AD187" s="41"/>
      <c r="AE187" s="41" t="s">
        <v>173</v>
      </c>
      <c r="AF187" s="41"/>
      <c r="AG187" s="41"/>
      <c r="AH187" s="41"/>
      <c r="AI187" s="41"/>
      <c r="AJ187" s="41"/>
      <c r="AK187" s="41"/>
      <c r="AL187" s="41"/>
      <c r="AM187" s="41"/>
      <c r="AN187" s="41"/>
      <c r="AO187" s="41" t="s">
        <v>173</v>
      </c>
      <c r="AP187" s="41"/>
      <c r="AQ187" s="41"/>
      <c r="AR187" s="41"/>
      <c r="AS187" s="41"/>
      <c r="AT187" s="41"/>
      <c r="AU187" s="41"/>
      <c r="AV187" s="41"/>
      <c r="AW187" s="41"/>
      <c r="AX187" s="41"/>
      <c r="AY187" s="41" t="s">
        <v>173</v>
      </c>
      <c r="AZ187" s="41"/>
      <c r="BA187" s="41"/>
      <c r="BB187" s="41"/>
      <c r="BC187" s="41"/>
      <c r="BD187" s="41"/>
      <c r="BE187" s="41"/>
      <c r="BF187" s="41"/>
      <c r="BG187" s="41"/>
      <c r="BH187" s="41"/>
      <c r="BI187" s="41" t="s">
        <v>173</v>
      </c>
      <c r="BJ187" s="41"/>
      <c r="BK187" s="41"/>
      <c r="BL187" s="41"/>
      <c r="BM187" s="41"/>
      <c r="BN187" s="41"/>
      <c r="BO187" s="41"/>
      <c r="BP187" s="41"/>
      <c r="BQ187" s="41"/>
      <c r="BR187" s="41"/>
    </row>
    <row r="189" spans="1:79" hidden="1" x14ac:dyDescent="0.25"/>
    <row r="190" spans="1:79" ht="14.25" customHeight="1" x14ac:dyDescent="0.25">
      <c r="A190" s="94" t="s">
        <v>125</v>
      </c>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row>
    <row r="191" spans="1:79" ht="15" customHeight="1" x14ac:dyDescent="0.25">
      <c r="A191" s="107" t="s">
        <v>6</v>
      </c>
      <c r="B191" s="108"/>
      <c r="C191" s="108"/>
      <c r="D191" s="107" t="s">
        <v>10</v>
      </c>
      <c r="E191" s="108"/>
      <c r="F191" s="108"/>
      <c r="G191" s="108"/>
      <c r="H191" s="108"/>
      <c r="I191" s="108"/>
      <c r="J191" s="108"/>
      <c r="K191" s="108"/>
      <c r="L191" s="108"/>
      <c r="M191" s="108"/>
      <c r="N191" s="108"/>
      <c r="O191" s="108"/>
      <c r="P191" s="108"/>
      <c r="Q191" s="108"/>
      <c r="R191" s="108"/>
      <c r="S191" s="108"/>
      <c r="T191" s="108"/>
      <c r="U191" s="108"/>
      <c r="V191" s="109"/>
      <c r="W191" s="50" t="s">
        <v>245</v>
      </c>
      <c r="X191" s="50"/>
      <c r="Y191" s="50"/>
      <c r="Z191" s="50"/>
      <c r="AA191" s="50"/>
      <c r="AB191" s="50"/>
      <c r="AC191" s="50"/>
      <c r="AD191" s="50"/>
      <c r="AE191" s="50"/>
      <c r="AF191" s="50"/>
      <c r="AG191" s="50"/>
      <c r="AH191" s="50"/>
      <c r="AI191" s="50" t="s">
        <v>249</v>
      </c>
      <c r="AJ191" s="50"/>
      <c r="AK191" s="50"/>
      <c r="AL191" s="50"/>
      <c r="AM191" s="50"/>
      <c r="AN191" s="50"/>
      <c r="AO191" s="50"/>
      <c r="AP191" s="50"/>
      <c r="AQ191" s="50"/>
      <c r="AR191" s="50"/>
      <c r="AS191" s="50"/>
      <c r="AT191" s="50"/>
      <c r="AU191" s="50" t="s">
        <v>260</v>
      </c>
      <c r="AV191" s="50"/>
      <c r="AW191" s="50"/>
      <c r="AX191" s="50"/>
      <c r="AY191" s="50"/>
      <c r="AZ191" s="50"/>
      <c r="BA191" s="50" t="s">
        <v>267</v>
      </c>
      <c r="BB191" s="50"/>
      <c r="BC191" s="50"/>
      <c r="BD191" s="50"/>
      <c r="BE191" s="50"/>
      <c r="BF191" s="50"/>
      <c r="BG191" s="50" t="s">
        <v>276</v>
      </c>
      <c r="BH191" s="50"/>
      <c r="BI191" s="50"/>
      <c r="BJ191" s="50"/>
      <c r="BK191" s="50"/>
      <c r="BL191" s="50"/>
    </row>
    <row r="192" spans="1:79" ht="15" customHeight="1" x14ac:dyDescent="0.25">
      <c r="A192" s="119"/>
      <c r="B192" s="120"/>
      <c r="C192" s="120"/>
      <c r="D192" s="119"/>
      <c r="E192" s="120"/>
      <c r="F192" s="120"/>
      <c r="G192" s="120"/>
      <c r="H192" s="120"/>
      <c r="I192" s="120"/>
      <c r="J192" s="120"/>
      <c r="K192" s="120"/>
      <c r="L192" s="120"/>
      <c r="M192" s="120"/>
      <c r="N192" s="120"/>
      <c r="O192" s="120"/>
      <c r="P192" s="120"/>
      <c r="Q192" s="120"/>
      <c r="R192" s="120"/>
      <c r="S192" s="120"/>
      <c r="T192" s="120"/>
      <c r="U192" s="120"/>
      <c r="V192" s="121"/>
      <c r="W192" s="50" t="s">
        <v>4</v>
      </c>
      <c r="X192" s="50"/>
      <c r="Y192" s="50"/>
      <c r="Z192" s="50"/>
      <c r="AA192" s="50"/>
      <c r="AB192" s="50"/>
      <c r="AC192" s="50" t="s">
        <v>3</v>
      </c>
      <c r="AD192" s="50"/>
      <c r="AE192" s="50"/>
      <c r="AF192" s="50"/>
      <c r="AG192" s="50"/>
      <c r="AH192" s="50"/>
      <c r="AI192" s="50" t="s">
        <v>4</v>
      </c>
      <c r="AJ192" s="50"/>
      <c r="AK192" s="50"/>
      <c r="AL192" s="50"/>
      <c r="AM192" s="50"/>
      <c r="AN192" s="50"/>
      <c r="AO192" s="50" t="s">
        <v>3</v>
      </c>
      <c r="AP192" s="50"/>
      <c r="AQ192" s="50"/>
      <c r="AR192" s="50"/>
      <c r="AS192" s="50"/>
      <c r="AT192" s="50"/>
      <c r="AU192" s="61" t="s">
        <v>4</v>
      </c>
      <c r="AV192" s="61"/>
      <c r="AW192" s="61"/>
      <c r="AX192" s="61" t="s">
        <v>3</v>
      </c>
      <c r="AY192" s="61"/>
      <c r="AZ192" s="61"/>
      <c r="BA192" s="61" t="s">
        <v>4</v>
      </c>
      <c r="BB192" s="61"/>
      <c r="BC192" s="61"/>
      <c r="BD192" s="61" t="s">
        <v>3</v>
      </c>
      <c r="BE192" s="61"/>
      <c r="BF192" s="61"/>
      <c r="BG192" s="61" t="s">
        <v>4</v>
      </c>
      <c r="BH192" s="61"/>
      <c r="BI192" s="61"/>
      <c r="BJ192" s="61" t="s">
        <v>3</v>
      </c>
      <c r="BK192" s="61"/>
      <c r="BL192" s="61"/>
    </row>
    <row r="193" spans="1:79" ht="57" customHeight="1" x14ac:dyDescent="0.25">
      <c r="A193" s="110"/>
      <c r="B193" s="111"/>
      <c r="C193" s="111"/>
      <c r="D193" s="110"/>
      <c r="E193" s="111"/>
      <c r="F193" s="111"/>
      <c r="G193" s="111"/>
      <c r="H193" s="111"/>
      <c r="I193" s="111"/>
      <c r="J193" s="111"/>
      <c r="K193" s="111"/>
      <c r="L193" s="111"/>
      <c r="M193" s="111"/>
      <c r="N193" s="111"/>
      <c r="O193" s="111"/>
      <c r="P193" s="111"/>
      <c r="Q193" s="111"/>
      <c r="R193" s="111"/>
      <c r="S193" s="111"/>
      <c r="T193" s="111"/>
      <c r="U193" s="111"/>
      <c r="V193" s="112"/>
      <c r="W193" s="50" t="s">
        <v>12</v>
      </c>
      <c r="X193" s="50"/>
      <c r="Y193" s="50"/>
      <c r="Z193" s="50" t="s">
        <v>11</v>
      </c>
      <c r="AA193" s="50"/>
      <c r="AB193" s="50"/>
      <c r="AC193" s="50" t="s">
        <v>12</v>
      </c>
      <c r="AD193" s="50"/>
      <c r="AE193" s="50"/>
      <c r="AF193" s="50" t="s">
        <v>11</v>
      </c>
      <c r="AG193" s="50"/>
      <c r="AH193" s="50"/>
      <c r="AI193" s="50" t="s">
        <v>12</v>
      </c>
      <c r="AJ193" s="50"/>
      <c r="AK193" s="50"/>
      <c r="AL193" s="50" t="s">
        <v>11</v>
      </c>
      <c r="AM193" s="50"/>
      <c r="AN193" s="50"/>
      <c r="AO193" s="50" t="s">
        <v>12</v>
      </c>
      <c r="AP193" s="50"/>
      <c r="AQ193" s="50"/>
      <c r="AR193" s="50" t="s">
        <v>11</v>
      </c>
      <c r="AS193" s="50"/>
      <c r="AT193" s="50"/>
      <c r="AU193" s="61"/>
      <c r="AV193" s="61"/>
      <c r="AW193" s="61"/>
      <c r="AX193" s="61"/>
      <c r="AY193" s="61"/>
      <c r="AZ193" s="61"/>
      <c r="BA193" s="61"/>
      <c r="BB193" s="61"/>
      <c r="BC193" s="61"/>
      <c r="BD193" s="61"/>
      <c r="BE193" s="61"/>
      <c r="BF193" s="61"/>
      <c r="BG193" s="61"/>
      <c r="BH193" s="61"/>
      <c r="BI193" s="61"/>
      <c r="BJ193" s="61"/>
      <c r="BK193" s="61"/>
      <c r="BL193" s="61"/>
    </row>
    <row r="194" spans="1:79" ht="15" customHeight="1" x14ac:dyDescent="0.25">
      <c r="A194" s="78">
        <v>1</v>
      </c>
      <c r="B194" s="79"/>
      <c r="C194" s="79"/>
      <c r="D194" s="78">
        <v>2</v>
      </c>
      <c r="E194" s="79"/>
      <c r="F194" s="79"/>
      <c r="G194" s="79"/>
      <c r="H194" s="79"/>
      <c r="I194" s="79"/>
      <c r="J194" s="79"/>
      <c r="K194" s="79"/>
      <c r="L194" s="79"/>
      <c r="M194" s="79"/>
      <c r="N194" s="79"/>
      <c r="O194" s="79"/>
      <c r="P194" s="79"/>
      <c r="Q194" s="79"/>
      <c r="R194" s="79"/>
      <c r="S194" s="79"/>
      <c r="T194" s="79"/>
      <c r="U194" s="79"/>
      <c r="V194" s="80"/>
      <c r="W194" s="50">
        <v>3</v>
      </c>
      <c r="X194" s="50"/>
      <c r="Y194" s="50"/>
      <c r="Z194" s="50">
        <v>4</v>
      </c>
      <c r="AA194" s="50"/>
      <c r="AB194" s="50"/>
      <c r="AC194" s="50">
        <v>5</v>
      </c>
      <c r="AD194" s="50"/>
      <c r="AE194" s="50"/>
      <c r="AF194" s="50">
        <v>6</v>
      </c>
      <c r="AG194" s="50"/>
      <c r="AH194" s="50"/>
      <c r="AI194" s="50">
        <v>7</v>
      </c>
      <c r="AJ194" s="50"/>
      <c r="AK194" s="50"/>
      <c r="AL194" s="50">
        <v>8</v>
      </c>
      <c r="AM194" s="50"/>
      <c r="AN194" s="50"/>
      <c r="AO194" s="50">
        <v>9</v>
      </c>
      <c r="AP194" s="50"/>
      <c r="AQ194" s="50"/>
      <c r="AR194" s="50">
        <v>10</v>
      </c>
      <c r="AS194" s="50"/>
      <c r="AT194" s="50"/>
      <c r="AU194" s="50">
        <v>11</v>
      </c>
      <c r="AV194" s="50"/>
      <c r="AW194" s="50"/>
      <c r="AX194" s="50">
        <v>12</v>
      </c>
      <c r="AY194" s="50"/>
      <c r="AZ194" s="50"/>
      <c r="BA194" s="50">
        <v>13</v>
      </c>
      <c r="BB194" s="50"/>
      <c r="BC194" s="50"/>
      <c r="BD194" s="50">
        <v>14</v>
      </c>
      <c r="BE194" s="50"/>
      <c r="BF194" s="50"/>
      <c r="BG194" s="50">
        <v>15</v>
      </c>
      <c r="BH194" s="50"/>
      <c r="BI194" s="50"/>
      <c r="BJ194" s="50">
        <v>16</v>
      </c>
      <c r="BK194" s="50"/>
      <c r="BL194" s="50"/>
    </row>
    <row r="195" spans="1:79" s="1" customFormat="1" ht="12.75" hidden="1" customHeight="1" x14ac:dyDescent="0.25">
      <c r="A195" s="71" t="s">
        <v>69</v>
      </c>
      <c r="B195" s="72"/>
      <c r="C195" s="72"/>
      <c r="D195" s="71" t="s">
        <v>57</v>
      </c>
      <c r="E195" s="72"/>
      <c r="F195" s="72"/>
      <c r="G195" s="72"/>
      <c r="H195" s="72"/>
      <c r="I195" s="72"/>
      <c r="J195" s="72"/>
      <c r="K195" s="72"/>
      <c r="L195" s="72"/>
      <c r="M195" s="72"/>
      <c r="N195" s="72"/>
      <c r="O195" s="72"/>
      <c r="P195" s="72"/>
      <c r="Q195" s="72"/>
      <c r="R195" s="72"/>
      <c r="S195" s="72"/>
      <c r="T195" s="72"/>
      <c r="U195" s="72"/>
      <c r="V195" s="118"/>
      <c r="W195" s="60" t="s">
        <v>72</v>
      </c>
      <c r="X195" s="60"/>
      <c r="Y195" s="60"/>
      <c r="Z195" s="60" t="s">
        <v>73</v>
      </c>
      <c r="AA195" s="60"/>
      <c r="AB195" s="60"/>
      <c r="AC195" s="43" t="s">
        <v>74</v>
      </c>
      <c r="AD195" s="43"/>
      <c r="AE195" s="43"/>
      <c r="AF195" s="43" t="s">
        <v>75</v>
      </c>
      <c r="AG195" s="43"/>
      <c r="AH195" s="43"/>
      <c r="AI195" s="60" t="s">
        <v>76</v>
      </c>
      <c r="AJ195" s="60"/>
      <c r="AK195" s="60"/>
      <c r="AL195" s="60" t="s">
        <v>77</v>
      </c>
      <c r="AM195" s="60"/>
      <c r="AN195" s="60"/>
      <c r="AO195" s="43" t="s">
        <v>104</v>
      </c>
      <c r="AP195" s="43"/>
      <c r="AQ195" s="43"/>
      <c r="AR195" s="43" t="s">
        <v>78</v>
      </c>
      <c r="AS195" s="43"/>
      <c r="AT195" s="43"/>
      <c r="AU195" s="60" t="s">
        <v>105</v>
      </c>
      <c r="AV195" s="60"/>
      <c r="AW195" s="60"/>
      <c r="AX195" s="43" t="s">
        <v>106</v>
      </c>
      <c r="AY195" s="43"/>
      <c r="AZ195" s="43"/>
      <c r="BA195" s="60" t="s">
        <v>107</v>
      </c>
      <c r="BB195" s="60"/>
      <c r="BC195" s="60"/>
      <c r="BD195" s="43" t="s">
        <v>108</v>
      </c>
      <c r="BE195" s="43"/>
      <c r="BF195" s="43"/>
      <c r="BG195" s="60" t="s">
        <v>109</v>
      </c>
      <c r="BH195" s="60"/>
      <c r="BI195" s="60"/>
      <c r="BJ195" s="43" t="s">
        <v>110</v>
      </c>
      <c r="BK195" s="43"/>
      <c r="BL195" s="43"/>
      <c r="CA195" s="1" t="s">
        <v>103</v>
      </c>
    </row>
    <row r="196" spans="1:79" s="26" customFormat="1" ht="12.75" customHeight="1" x14ac:dyDescent="0.25">
      <c r="A196" s="53">
        <v>1</v>
      </c>
      <c r="B196" s="54"/>
      <c r="C196" s="54"/>
      <c r="D196" s="38" t="s">
        <v>227</v>
      </c>
      <c r="E196" s="39"/>
      <c r="F196" s="39"/>
      <c r="G196" s="39"/>
      <c r="H196" s="39"/>
      <c r="I196" s="39"/>
      <c r="J196" s="39"/>
      <c r="K196" s="39"/>
      <c r="L196" s="39"/>
      <c r="M196" s="39"/>
      <c r="N196" s="39"/>
      <c r="O196" s="39"/>
      <c r="P196" s="39"/>
      <c r="Q196" s="39"/>
      <c r="R196" s="39"/>
      <c r="S196" s="39"/>
      <c r="T196" s="39"/>
      <c r="U196" s="39"/>
      <c r="V196" s="40"/>
      <c r="W196" s="51">
        <v>26</v>
      </c>
      <c r="X196" s="51"/>
      <c r="Y196" s="51"/>
      <c r="Z196" s="51">
        <v>23.75</v>
      </c>
      <c r="AA196" s="51"/>
      <c r="AB196" s="51"/>
      <c r="AC196" s="51">
        <v>0</v>
      </c>
      <c r="AD196" s="51"/>
      <c r="AE196" s="51"/>
      <c r="AF196" s="51">
        <v>0</v>
      </c>
      <c r="AG196" s="51"/>
      <c r="AH196" s="51"/>
      <c r="AI196" s="51">
        <v>26</v>
      </c>
      <c r="AJ196" s="51"/>
      <c r="AK196" s="51"/>
      <c r="AL196" s="51">
        <v>24.25</v>
      </c>
      <c r="AM196" s="51"/>
      <c r="AN196" s="51"/>
      <c r="AO196" s="51">
        <v>0</v>
      </c>
      <c r="AP196" s="51"/>
      <c r="AQ196" s="51"/>
      <c r="AR196" s="51">
        <v>0</v>
      </c>
      <c r="AS196" s="51"/>
      <c r="AT196" s="51"/>
      <c r="AU196" s="51">
        <v>3</v>
      </c>
      <c r="AV196" s="51"/>
      <c r="AW196" s="51"/>
      <c r="AX196" s="51">
        <v>0</v>
      </c>
      <c r="AY196" s="51"/>
      <c r="AZ196" s="51"/>
      <c r="BA196" s="51">
        <v>3</v>
      </c>
      <c r="BB196" s="51"/>
      <c r="BC196" s="51"/>
      <c r="BD196" s="51">
        <v>0</v>
      </c>
      <c r="BE196" s="51"/>
      <c r="BF196" s="51"/>
      <c r="BG196" s="51">
        <v>3</v>
      </c>
      <c r="BH196" s="51"/>
      <c r="BI196" s="51"/>
      <c r="BJ196" s="51">
        <v>0</v>
      </c>
      <c r="BK196" s="51"/>
      <c r="BL196" s="51"/>
      <c r="CA196" s="26" t="s">
        <v>43</v>
      </c>
    </row>
    <row r="197" spans="1:79" s="26" customFormat="1" ht="12.75" customHeight="1" x14ac:dyDescent="0.25">
      <c r="A197" s="53">
        <v>2</v>
      </c>
      <c r="B197" s="54"/>
      <c r="C197" s="54"/>
      <c r="D197" s="38" t="s">
        <v>228</v>
      </c>
      <c r="E197" s="39"/>
      <c r="F197" s="39"/>
      <c r="G197" s="39"/>
      <c r="H197" s="39"/>
      <c r="I197" s="39"/>
      <c r="J197" s="39"/>
      <c r="K197" s="39"/>
      <c r="L197" s="39"/>
      <c r="M197" s="39"/>
      <c r="N197" s="39"/>
      <c r="O197" s="39"/>
      <c r="P197" s="39"/>
      <c r="Q197" s="39"/>
      <c r="R197" s="39"/>
      <c r="S197" s="39"/>
      <c r="T197" s="39"/>
      <c r="U197" s="39"/>
      <c r="V197" s="40"/>
      <c r="W197" s="51">
        <v>0.25</v>
      </c>
      <c r="X197" s="51"/>
      <c r="Y197" s="51"/>
      <c r="Z197" s="51">
        <v>0.25</v>
      </c>
      <c r="AA197" s="51"/>
      <c r="AB197" s="51"/>
      <c r="AC197" s="51">
        <v>0</v>
      </c>
      <c r="AD197" s="51"/>
      <c r="AE197" s="51"/>
      <c r="AF197" s="51">
        <v>0</v>
      </c>
      <c r="AG197" s="51"/>
      <c r="AH197" s="51"/>
      <c r="AI197" s="51">
        <v>0.25</v>
      </c>
      <c r="AJ197" s="51"/>
      <c r="AK197" s="51"/>
      <c r="AL197" s="51">
        <v>0.25</v>
      </c>
      <c r="AM197" s="51"/>
      <c r="AN197" s="51"/>
      <c r="AO197" s="51">
        <v>0</v>
      </c>
      <c r="AP197" s="51"/>
      <c r="AQ197" s="51"/>
      <c r="AR197" s="51">
        <v>0</v>
      </c>
      <c r="AS197" s="51"/>
      <c r="AT197" s="51"/>
      <c r="AU197" s="51">
        <v>0.25</v>
      </c>
      <c r="AV197" s="51"/>
      <c r="AW197" s="51"/>
      <c r="AX197" s="51">
        <v>0</v>
      </c>
      <c r="AY197" s="51"/>
      <c r="AZ197" s="51"/>
      <c r="BA197" s="51">
        <v>0.25</v>
      </c>
      <c r="BB197" s="51"/>
      <c r="BC197" s="51"/>
      <c r="BD197" s="51">
        <v>0</v>
      </c>
      <c r="BE197" s="51"/>
      <c r="BF197" s="51"/>
      <c r="BG197" s="51">
        <v>0.25</v>
      </c>
      <c r="BH197" s="51"/>
      <c r="BI197" s="51"/>
      <c r="BJ197" s="51">
        <v>0</v>
      </c>
      <c r="BK197" s="51"/>
      <c r="BL197" s="51"/>
    </row>
    <row r="198" spans="1:79" s="26" customFormat="1" ht="12.75" customHeight="1" x14ac:dyDescent="0.25">
      <c r="A198" s="53">
        <v>3</v>
      </c>
      <c r="B198" s="54"/>
      <c r="C198" s="54"/>
      <c r="D198" s="38" t="s">
        <v>229</v>
      </c>
      <c r="E198" s="39"/>
      <c r="F198" s="39"/>
      <c r="G198" s="39"/>
      <c r="H198" s="39"/>
      <c r="I198" s="39"/>
      <c r="J198" s="39"/>
      <c r="K198" s="39"/>
      <c r="L198" s="39"/>
      <c r="M198" s="39"/>
      <c r="N198" s="39"/>
      <c r="O198" s="39"/>
      <c r="P198" s="39"/>
      <c r="Q198" s="39"/>
      <c r="R198" s="39"/>
      <c r="S198" s="39"/>
      <c r="T198" s="39"/>
      <c r="U198" s="39"/>
      <c r="V198" s="40"/>
      <c r="W198" s="51">
        <v>3</v>
      </c>
      <c r="X198" s="51"/>
      <c r="Y198" s="51"/>
      <c r="Z198" s="51">
        <v>3</v>
      </c>
      <c r="AA198" s="51"/>
      <c r="AB198" s="51"/>
      <c r="AC198" s="51">
        <v>0</v>
      </c>
      <c r="AD198" s="51"/>
      <c r="AE198" s="51"/>
      <c r="AF198" s="51">
        <v>0</v>
      </c>
      <c r="AG198" s="51"/>
      <c r="AH198" s="51"/>
      <c r="AI198" s="51">
        <v>3</v>
      </c>
      <c r="AJ198" s="51"/>
      <c r="AK198" s="51"/>
      <c r="AL198" s="51">
        <v>3</v>
      </c>
      <c r="AM198" s="51"/>
      <c r="AN198" s="51"/>
      <c r="AO198" s="51">
        <v>0</v>
      </c>
      <c r="AP198" s="51"/>
      <c r="AQ198" s="51"/>
      <c r="AR198" s="51">
        <v>0</v>
      </c>
      <c r="AS198" s="51"/>
      <c r="AT198" s="51"/>
      <c r="AU198" s="51">
        <v>26</v>
      </c>
      <c r="AV198" s="51"/>
      <c r="AW198" s="51"/>
      <c r="AX198" s="51">
        <v>0</v>
      </c>
      <c r="AY198" s="51"/>
      <c r="AZ198" s="51"/>
      <c r="BA198" s="51">
        <v>26</v>
      </c>
      <c r="BB198" s="51"/>
      <c r="BC198" s="51"/>
      <c r="BD198" s="51">
        <v>0</v>
      </c>
      <c r="BE198" s="51"/>
      <c r="BF198" s="51"/>
      <c r="BG198" s="51">
        <v>26</v>
      </c>
      <c r="BH198" s="51"/>
      <c r="BI198" s="51"/>
      <c r="BJ198" s="51">
        <v>0</v>
      </c>
      <c r="BK198" s="51"/>
      <c r="BL198" s="51"/>
    </row>
    <row r="199" spans="1:79" s="6" customFormat="1" ht="12.75" customHeight="1" x14ac:dyDescent="0.25">
      <c r="A199" s="55">
        <v>4</v>
      </c>
      <c r="B199" s="56"/>
      <c r="C199" s="56"/>
      <c r="D199" s="57" t="s">
        <v>230</v>
      </c>
      <c r="E199" s="58"/>
      <c r="F199" s="58"/>
      <c r="G199" s="58"/>
      <c r="H199" s="58"/>
      <c r="I199" s="58"/>
      <c r="J199" s="58"/>
      <c r="K199" s="58"/>
      <c r="L199" s="58"/>
      <c r="M199" s="58"/>
      <c r="N199" s="58"/>
      <c r="O199" s="58"/>
      <c r="P199" s="58"/>
      <c r="Q199" s="58"/>
      <c r="R199" s="58"/>
      <c r="S199" s="58"/>
      <c r="T199" s="58"/>
      <c r="U199" s="58"/>
      <c r="V199" s="59"/>
      <c r="W199" s="52">
        <v>29.25</v>
      </c>
      <c r="X199" s="52"/>
      <c r="Y199" s="52"/>
      <c r="Z199" s="52">
        <v>27</v>
      </c>
      <c r="AA199" s="52"/>
      <c r="AB199" s="52"/>
      <c r="AC199" s="52">
        <v>0</v>
      </c>
      <c r="AD199" s="52"/>
      <c r="AE199" s="52"/>
      <c r="AF199" s="52">
        <v>0</v>
      </c>
      <c r="AG199" s="52"/>
      <c r="AH199" s="52"/>
      <c r="AI199" s="52">
        <v>29.25</v>
      </c>
      <c r="AJ199" s="52"/>
      <c r="AK199" s="52"/>
      <c r="AL199" s="52">
        <v>27.5</v>
      </c>
      <c r="AM199" s="52"/>
      <c r="AN199" s="52"/>
      <c r="AO199" s="52">
        <v>0</v>
      </c>
      <c r="AP199" s="52"/>
      <c r="AQ199" s="52"/>
      <c r="AR199" s="52">
        <v>0</v>
      </c>
      <c r="AS199" s="52"/>
      <c r="AT199" s="52"/>
      <c r="AU199" s="52">
        <v>29.25</v>
      </c>
      <c r="AV199" s="52"/>
      <c r="AW199" s="52"/>
      <c r="AX199" s="52">
        <v>0</v>
      </c>
      <c r="AY199" s="52"/>
      <c r="AZ199" s="52"/>
      <c r="BA199" s="52">
        <v>29.25</v>
      </c>
      <c r="BB199" s="52"/>
      <c r="BC199" s="52"/>
      <c r="BD199" s="52">
        <v>0</v>
      </c>
      <c r="BE199" s="52"/>
      <c r="BF199" s="52"/>
      <c r="BG199" s="52">
        <v>29.25</v>
      </c>
      <c r="BH199" s="52"/>
      <c r="BI199" s="52"/>
      <c r="BJ199" s="52">
        <v>0</v>
      </c>
      <c r="BK199" s="52"/>
      <c r="BL199" s="52"/>
    </row>
    <row r="200" spans="1:79" s="26" customFormat="1" ht="26" customHeight="1" x14ac:dyDescent="0.25">
      <c r="A200" s="53">
        <v>5</v>
      </c>
      <c r="B200" s="54"/>
      <c r="C200" s="54"/>
      <c r="D200" s="38" t="s">
        <v>231</v>
      </c>
      <c r="E200" s="39"/>
      <c r="F200" s="39"/>
      <c r="G200" s="39"/>
      <c r="H200" s="39"/>
      <c r="I200" s="39"/>
      <c r="J200" s="39"/>
      <c r="K200" s="39"/>
      <c r="L200" s="39"/>
      <c r="M200" s="39"/>
      <c r="N200" s="39"/>
      <c r="O200" s="39"/>
      <c r="P200" s="39"/>
      <c r="Q200" s="39"/>
      <c r="R200" s="39"/>
      <c r="S200" s="39"/>
      <c r="T200" s="39"/>
      <c r="U200" s="39"/>
      <c r="V200" s="40"/>
      <c r="W200" s="51" t="s">
        <v>173</v>
      </c>
      <c r="X200" s="51"/>
      <c r="Y200" s="51"/>
      <c r="Z200" s="51" t="s">
        <v>173</v>
      </c>
      <c r="AA200" s="51"/>
      <c r="AB200" s="51"/>
      <c r="AC200" s="51"/>
      <c r="AD200" s="51"/>
      <c r="AE200" s="51"/>
      <c r="AF200" s="51"/>
      <c r="AG200" s="51"/>
      <c r="AH200" s="51"/>
      <c r="AI200" s="51" t="s">
        <v>173</v>
      </c>
      <c r="AJ200" s="51"/>
      <c r="AK200" s="51"/>
      <c r="AL200" s="51" t="s">
        <v>173</v>
      </c>
      <c r="AM200" s="51"/>
      <c r="AN200" s="51"/>
      <c r="AO200" s="51"/>
      <c r="AP200" s="51"/>
      <c r="AQ200" s="51"/>
      <c r="AR200" s="51"/>
      <c r="AS200" s="51"/>
      <c r="AT200" s="51"/>
      <c r="AU200" s="51" t="s">
        <v>173</v>
      </c>
      <c r="AV200" s="51"/>
      <c r="AW200" s="51"/>
      <c r="AX200" s="51"/>
      <c r="AY200" s="51"/>
      <c r="AZ200" s="51"/>
      <c r="BA200" s="51" t="s">
        <v>173</v>
      </c>
      <c r="BB200" s="51"/>
      <c r="BC200" s="51"/>
      <c r="BD200" s="51"/>
      <c r="BE200" s="51"/>
      <c r="BF200" s="51"/>
      <c r="BG200" s="51" t="s">
        <v>173</v>
      </c>
      <c r="BH200" s="51"/>
      <c r="BI200" s="51"/>
      <c r="BJ200" s="51"/>
      <c r="BK200" s="51"/>
      <c r="BL200" s="51"/>
    </row>
    <row r="202" spans="1:79" hidden="1" x14ac:dyDescent="0.25"/>
    <row r="203" spans="1:79" ht="14.25" customHeight="1" x14ac:dyDescent="0.25">
      <c r="A203" s="94" t="s">
        <v>153</v>
      </c>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row>
    <row r="204" spans="1:79" ht="14.25" customHeight="1" x14ac:dyDescent="0.25">
      <c r="A204" s="94" t="s">
        <v>261</v>
      </c>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row>
    <row r="205" spans="1:79" ht="15" customHeight="1" x14ac:dyDescent="0.25">
      <c r="A205" s="95" t="s">
        <v>244</v>
      </c>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c r="BI205" s="95"/>
      <c r="BJ205" s="95"/>
      <c r="BK205" s="95"/>
      <c r="BL205" s="95"/>
      <c r="BM205" s="95"/>
      <c r="BN205" s="95"/>
      <c r="BO205" s="95"/>
      <c r="BP205" s="95"/>
      <c r="BQ205" s="95"/>
      <c r="BR205" s="95"/>
      <c r="BS205" s="95"/>
    </row>
    <row r="206" spans="1:79" ht="15" customHeight="1" x14ac:dyDescent="0.25">
      <c r="A206" s="50" t="s">
        <v>6</v>
      </c>
      <c r="B206" s="50"/>
      <c r="C206" s="50"/>
      <c r="D206" s="50"/>
      <c r="E206" s="50"/>
      <c r="F206" s="50"/>
      <c r="G206" s="50" t="s">
        <v>126</v>
      </c>
      <c r="H206" s="50"/>
      <c r="I206" s="50"/>
      <c r="J206" s="50"/>
      <c r="K206" s="50"/>
      <c r="L206" s="50"/>
      <c r="M206" s="50"/>
      <c r="N206" s="50"/>
      <c r="O206" s="50"/>
      <c r="P206" s="50"/>
      <c r="Q206" s="50"/>
      <c r="R206" s="50"/>
      <c r="S206" s="50"/>
      <c r="T206" s="50" t="s">
        <v>13</v>
      </c>
      <c r="U206" s="50"/>
      <c r="V206" s="50"/>
      <c r="W206" s="50"/>
      <c r="X206" s="50"/>
      <c r="Y206" s="50"/>
      <c r="Z206" s="50"/>
      <c r="AA206" s="78" t="s">
        <v>245</v>
      </c>
      <c r="AB206" s="116"/>
      <c r="AC206" s="116"/>
      <c r="AD206" s="116"/>
      <c r="AE206" s="116"/>
      <c r="AF206" s="116"/>
      <c r="AG206" s="116"/>
      <c r="AH206" s="116"/>
      <c r="AI206" s="116"/>
      <c r="AJ206" s="116"/>
      <c r="AK206" s="116"/>
      <c r="AL206" s="116"/>
      <c r="AM206" s="116"/>
      <c r="AN206" s="116"/>
      <c r="AO206" s="117"/>
      <c r="AP206" s="78" t="s">
        <v>248</v>
      </c>
      <c r="AQ206" s="79"/>
      <c r="AR206" s="79"/>
      <c r="AS206" s="79"/>
      <c r="AT206" s="79"/>
      <c r="AU206" s="79"/>
      <c r="AV206" s="79"/>
      <c r="AW206" s="79"/>
      <c r="AX206" s="79"/>
      <c r="AY206" s="79"/>
      <c r="AZ206" s="79"/>
      <c r="BA206" s="79"/>
      <c r="BB206" s="79"/>
      <c r="BC206" s="79"/>
      <c r="BD206" s="80"/>
      <c r="BE206" s="78" t="s">
        <v>255</v>
      </c>
      <c r="BF206" s="79"/>
      <c r="BG206" s="79"/>
      <c r="BH206" s="79"/>
      <c r="BI206" s="79"/>
      <c r="BJ206" s="79"/>
      <c r="BK206" s="79"/>
      <c r="BL206" s="79"/>
      <c r="BM206" s="79"/>
      <c r="BN206" s="79"/>
      <c r="BO206" s="79"/>
      <c r="BP206" s="79"/>
      <c r="BQ206" s="79"/>
      <c r="BR206" s="79"/>
      <c r="BS206" s="80"/>
    </row>
    <row r="207" spans="1:79" ht="32.15" customHeight="1"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t="s">
        <v>4</v>
      </c>
      <c r="AB207" s="50"/>
      <c r="AC207" s="50"/>
      <c r="AD207" s="50"/>
      <c r="AE207" s="50"/>
      <c r="AF207" s="50" t="s">
        <v>3</v>
      </c>
      <c r="AG207" s="50"/>
      <c r="AH207" s="50"/>
      <c r="AI207" s="50"/>
      <c r="AJ207" s="50"/>
      <c r="AK207" s="50" t="s">
        <v>89</v>
      </c>
      <c r="AL207" s="50"/>
      <c r="AM207" s="50"/>
      <c r="AN207" s="50"/>
      <c r="AO207" s="50"/>
      <c r="AP207" s="50" t="s">
        <v>4</v>
      </c>
      <c r="AQ207" s="50"/>
      <c r="AR207" s="50"/>
      <c r="AS207" s="50"/>
      <c r="AT207" s="50"/>
      <c r="AU207" s="50" t="s">
        <v>3</v>
      </c>
      <c r="AV207" s="50"/>
      <c r="AW207" s="50"/>
      <c r="AX207" s="50"/>
      <c r="AY207" s="50"/>
      <c r="AZ207" s="50" t="s">
        <v>96</v>
      </c>
      <c r="BA207" s="50"/>
      <c r="BB207" s="50"/>
      <c r="BC207" s="50"/>
      <c r="BD207" s="50"/>
      <c r="BE207" s="50" t="s">
        <v>4</v>
      </c>
      <c r="BF207" s="50"/>
      <c r="BG207" s="50"/>
      <c r="BH207" s="50"/>
      <c r="BI207" s="50"/>
      <c r="BJ207" s="50" t="s">
        <v>3</v>
      </c>
      <c r="BK207" s="50"/>
      <c r="BL207" s="50"/>
      <c r="BM207" s="50"/>
      <c r="BN207" s="50"/>
      <c r="BO207" s="50" t="s">
        <v>127</v>
      </c>
      <c r="BP207" s="50"/>
      <c r="BQ207" s="50"/>
      <c r="BR207" s="50"/>
      <c r="BS207" s="50"/>
    </row>
    <row r="208" spans="1:79" ht="15" customHeight="1" x14ac:dyDescent="0.25">
      <c r="A208" s="50">
        <v>1</v>
      </c>
      <c r="B208" s="50"/>
      <c r="C208" s="50"/>
      <c r="D208" s="50"/>
      <c r="E208" s="50"/>
      <c r="F208" s="50"/>
      <c r="G208" s="50">
        <v>2</v>
      </c>
      <c r="H208" s="50"/>
      <c r="I208" s="50"/>
      <c r="J208" s="50"/>
      <c r="K208" s="50"/>
      <c r="L208" s="50"/>
      <c r="M208" s="50"/>
      <c r="N208" s="50"/>
      <c r="O208" s="50"/>
      <c r="P208" s="50"/>
      <c r="Q208" s="50"/>
      <c r="R208" s="50"/>
      <c r="S208" s="50"/>
      <c r="T208" s="50">
        <v>3</v>
      </c>
      <c r="U208" s="50"/>
      <c r="V208" s="50"/>
      <c r="W208" s="50"/>
      <c r="X208" s="50"/>
      <c r="Y208" s="50"/>
      <c r="Z208" s="50"/>
      <c r="AA208" s="50">
        <v>4</v>
      </c>
      <c r="AB208" s="50"/>
      <c r="AC208" s="50"/>
      <c r="AD208" s="50"/>
      <c r="AE208" s="50"/>
      <c r="AF208" s="50">
        <v>5</v>
      </c>
      <c r="AG208" s="50"/>
      <c r="AH208" s="50"/>
      <c r="AI208" s="50"/>
      <c r="AJ208" s="50"/>
      <c r="AK208" s="50">
        <v>6</v>
      </c>
      <c r="AL208" s="50"/>
      <c r="AM208" s="50"/>
      <c r="AN208" s="50"/>
      <c r="AO208" s="50"/>
      <c r="AP208" s="50">
        <v>7</v>
      </c>
      <c r="AQ208" s="50"/>
      <c r="AR208" s="50"/>
      <c r="AS208" s="50"/>
      <c r="AT208" s="50"/>
      <c r="AU208" s="50">
        <v>8</v>
      </c>
      <c r="AV208" s="50"/>
      <c r="AW208" s="50"/>
      <c r="AX208" s="50"/>
      <c r="AY208" s="50"/>
      <c r="AZ208" s="50">
        <v>9</v>
      </c>
      <c r="BA208" s="50"/>
      <c r="BB208" s="50"/>
      <c r="BC208" s="50"/>
      <c r="BD208" s="50"/>
      <c r="BE208" s="50">
        <v>10</v>
      </c>
      <c r="BF208" s="50"/>
      <c r="BG208" s="50"/>
      <c r="BH208" s="50"/>
      <c r="BI208" s="50"/>
      <c r="BJ208" s="50">
        <v>11</v>
      </c>
      <c r="BK208" s="50"/>
      <c r="BL208" s="50"/>
      <c r="BM208" s="50"/>
      <c r="BN208" s="50"/>
      <c r="BO208" s="50">
        <v>12</v>
      </c>
      <c r="BP208" s="50"/>
      <c r="BQ208" s="50"/>
      <c r="BR208" s="50"/>
      <c r="BS208" s="50"/>
    </row>
    <row r="209" spans="1:79" s="1" customFormat="1" ht="67.5" customHeight="1" x14ac:dyDescent="0.25">
      <c r="A209" s="61">
        <v>1</v>
      </c>
      <c r="B209" s="61"/>
      <c r="C209" s="61"/>
      <c r="D209" s="61"/>
      <c r="E209" s="61"/>
      <c r="F209" s="61"/>
      <c r="G209" s="61" t="s">
        <v>293</v>
      </c>
      <c r="H209" s="61"/>
      <c r="I209" s="61"/>
      <c r="J209" s="61"/>
      <c r="K209" s="61"/>
      <c r="L209" s="61"/>
      <c r="M209" s="61"/>
      <c r="N209" s="61"/>
      <c r="O209" s="61"/>
      <c r="P209" s="61"/>
      <c r="Q209" s="61"/>
      <c r="R209" s="61"/>
      <c r="S209" s="61"/>
      <c r="T209" s="93" t="s">
        <v>294</v>
      </c>
      <c r="U209" s="93"/>
      <c r="V209" s="93"/>
      <c r="W209" s="93"/>
      <c r="X209" s="93"/>
      <c r="Y209" s="93"/>
      <c r="Z209" s="93"/>
      <c r="AA209" s="69">
        <v>4242952</v>
      </c>
      <c r="AB209" s="69"/>
      <c r="AC209" s="69"/>
      <c r="AD209" s="69"/>
      <c r="AE209" s="69"/>
      <c r="AF209" s="69">
        <f>Z32</f>
        <v>719800</v>
      </c>
      <c r="AG209" s="69"/>
      <c r="AH209" s="69"/>
      <c r="AI209" s="69"/>
      <c r="AJ209" s="69"/>
      <c r="AK209" s="69">
        <f>IF(ISNUMBER(AA209),AA209,0)+IF(ISNUMBER(AF209),AF209,0)</f>
        <v>4962752</v>
      </c>
      <c r="AL209" s="69"/>
      <c r="AM209" s="69"/>
      <c r="AN209" s="69"/>
      <c r="AO209" s="69"/>
      <c r="AP209" s="69">
        <v>5351111</v>
      </c>
      <c r="AQ209" s="69"/>
      <c r="AR209" s="69"/>
      <c r="AS209" s="69"/>
      <c r="AT209" s="69"/>
      <c r="AU209" s="69">
        <v>0</v>
      </c>
      <c r="AV209" s="69"/>
      <c r="AW209" s="69"/>
      <c r="AX209" s="69"/>
      <c r="AY209" s="69"/>
      <c r="AZ209" s="69">
        <f>IF(ISNUMBER(AP209),AP209,0)+IF(ISNUMBER(AU209),AU209,0)</f>
        <v>5351111</v>
      </c>
      <c r="BA209" s="69"/>
      <c r="BB209" s="69"/>
      <c r="BC209" s="69"/>
      <c r="BD209" s="69"/>
      <c r="BE209" s="158">
        <v>0</v>
      </c>
      <c r="BF209" s="158"/>
      <c r="BG209" s="158"/>
      <c r="BH209" s="158"/>
      <c r="BI209" s="158"/>
      <c r="BJ209" s="158">
        <v>0</v>
      </c>
      <c r="BK209" s="158"/>
      <c r="BL209" s="158"/>
      <c r="BM209" s="158"/>
      <c r="BN209" s="158"/>
      <c r="BO209" s="103">
        <v>0</v>
      </c>
      <c r="BP209" s="103"/>
      <c r="BQ209" s="103"/>
      <c r="BR209" s="103"/>
      <c r="BS209" s="103"/>
      <c r="CA209" s="1" t="s">
        <v>44</v>
      </c>
    </row>
    <row r="210" spans="1:79" s="26" customFormat="1" ht="67.5" customHeight="1" x14ac:dyDescent="0.25">
      <c r="A210" s="37">
        <v>2</v>
      </c>
      <c r="B210" s="37"/>
      <c r="C210" s="37"/>
      <c r="D210" s="37"/>
      <c r="E210" s="37"/>
      <c r="F210" s="37"/>
      <c r="G210" s="63" t="s">
        <v>232</v>
      </c>
      <c r="H210" s="125"/>
      <c r="I210" s="125"/>
      <c r="J210" s="125"/>
      <c r="K210" s="125"/>
      <c r="L210" s="125"/>
      <c r="M210" s="125"/>
      <c r="N210" s="125"/>
      <c r="O210" s="125"/>
      <c r="P210" s="125"/>
      <c r="Q210" s="125"/>
      <c r="R210" s="125"/>
      <c r="S210" s="126"/>
      <c r="T210" s="113" t="s">
        <v>291</v>
      </c>
      <c r="U210" s="54"/>
      <c r="V210" s="54"/>
      <c r="W210" s="54"/>
      <c r="X210" s="54"/>
      <c r="Y210" s="54"/>
      <c r="Z210" s="64"/>
      <c r="AA210" s="69">
        <v>0</v>
      </c>
      <c r="AB210" s="69"/>
      <c r="AC210" s="69"/>
      <c r="AD210" s="69"/>
      <c r="AE210" s="69"/>
      <c r="AF210" s="69">
        <v>0</v>
      </c>
      <c r="AG210" s="69"/>
      <c r="AH210" s="69"/>
      <c r="AI210" s="69"/>
      <c r="AJ210" s="69"/>
      <c r="AK210" s="69">
        <f>IF(ISNUMBER(AA210),AA210,0)+IF(ISNUMBER(AF210),AF210,0)</f>
        <v>0</v>
      </c>
      <c r="AL210" s="69"/>
      <c r="AM210" s="69"/>
      <c r="AN210" s="69"/>
      <c r="AO210" s="69"/>
      <c r="AP210" s="69">
        <v>0</v>
      </c>
      <c r="AQ210" s="69"/>
      <c r="AR210" s="69"/>
      <c r="AS210" s="69"/>
      <c r="AT210" s="69"/>
      <c r="AU210" s="69">
        <v>0</v>
      </c>
      <c r="AV210" s="69"/>
      <c r="AW210" s="69"/>
      <c r="AX210" s="69"/>
      <c r="AY210" s="69"/>
      <c r="AZ210" s="69">
        <f>IF(ISNUMBER(AP210),AP210,0)+IF(ISNUMBER(AU210),AU210,0)</f>
        <v>0</v>
      </c>
      <c r="BA210" s="69"/>
      <c r="BB210" s="69"/>
      <c r="BC210" s="69"/>
      <c r="BD210" s="69"/>
      <c r="BE210" s="69">
        <f>BG33</f>
        <v>6040461</v>
      </c>
      <c r="BF210" s="69"/>
      <c r="BG210" s="69"/>
      <c r="BH210" s="69"/>
      <c r="BI210" s="69"/>
      <c r="BJ210" s="69">
        <v>0</v>
      </c>
      <c r="BK210" s="69"/>
      <c r="BL210" s="69"/>
      <c r="BM210" s="69"/>
      <c r="BN210" s="69"/>
      <c r="BO210" s="69">
        <f>IF(ISNUMBER(BE210),BE210,0)+IF(ISNUMBER(BJ210),BJ210,0)</f>
        <v>6040461</v>
      </c>
      <c r="BP210" s="69"/>
      <c r="BQ210" s="69"/>
      <c r="BR210" s="69"/>
      <c r="BS210" s="69"/>
      <c r="CA210" s="26" t="s">
        <v>45</v>
      </c>
    </row>
    <row r="211" spans="1:79" s="6" customFormat="1" ht="12.75" customHeight="1" x14ac:dyDescent="0.25">
      <c r="A211" s="32"/>
      <c r="B211" s="32"/>
      <c r="C211" s="32"/>
      <c r="D211" s="32"/>
      <c r="E211" s="32"/>
      <c r="F211" s="32"/>
      <c r="G211" s="33" t="s">
        <v>147</v>
      </c>
      <c r="H211" s="34"/>
      <c r="I211" s="34"/>
      <c r="J211" s="34"/>
      <c r="K211" s="34"/>
      <c r="L211" s="34"/>
      <c r="M211" s="34"/>
      <c r="N211" s="34"/>
      <c r="O211" s="34"/>
      <c r="P211" s="34"/>
      <c r="Q211" s="34"/>
      <c r="R211" s="34"/>
      <c r="S211" s="35"/>
      <c r="T211" s="48"/>
      <c r="U211" s="34"/>
      <c r="V211" s="34"/>
      <c r="W211" s="34"/>
      <c r="X211" s="34"/>
      <c r="Y211" s="34"/>
      <c r="Z211" s="35"/>
      <c r="AA211" s="49">
        <f>AA210</f>
        <v>0</v>
      </c>
      <c r="AB211" s="49"/>
      <c r="AC211" s="49"/>
      <c r="AD211" s="49"/>
      <c r="AE211" s="49"/>
      <c r="AF211" s="49">
        <f>AF210</f>
        <v>0</v>
      </c>
      <c r="AG211" s="49"/>
      <c r="AH211" s="49"/>
      <c r="AI211" s="49"/>
      <c r="AJ211" s="49"/>
      <c r="AK211" s="49">
        <f>IF(ISNUMBER(AA211),AA211,0)+IF(ISNUMBER(AF211),AF211,0)</f>
        <v>0</v>
      </c>
      <c r="AL211" s="49"/>
      <c r="AM211" s="49"/>
      <c r="AN211" s="49"/>
      <c r="AO211" s="49"/>
      <c r="AP211" s="49">
        <f>AP210</f>
        <v>0</v>
      </c>
      <c r="AQ211" s="49"/>
      <c r="AR211" s="49"/>
      <c r="AS211" s="49"/>
      <c r="AT211" s="49"/>
      <c r="AU211" s="49">
        <v>0</v>
      </c>
      <c r="AV211" s="49"/>
      <c r="AW211" s="49"/>
      <c r="AX211" s="49"/>
      <c r="AY211" s="49"/>
      <c r="AZ211" s="49">
        <f>IF(ISNUMBER(AP211),AP211,0)+IF(ISNUMBER(AU211),AU211,0)</f>
        <v>0</v>
      </c>
      <c r="BA211" s="49"/>
      <c r="BB211" s="49"/>
      <c r="BC211" s="49"/>
      <c r="BD211" s="49"/>
      <c r="BE211" s="49">
        <f>BE210</f>
        <v>6040461</v>
      </c>
      <c r="BF211" s="49"/>
      <c r="BG211" s="49"/>
      <c r="BH211" s="49"/>
      <c r="BI211" s="49"/>
      <c r="BJ211" s="49">
        <v>0</v>
      </c>
      <c r="BK211" s="49"/>
      <c r="BL211" s="49"/>
      <c r="BM211" s="49"/>
      <c r="BN211" s="49"/>
      <c r="BO211" s="49">
        <f>IF(ISNUMBER(BE211),BE211,0)+IF(ISNUMBER(BJ211),BJ211,0)</f>
        <v>6040461</v>
      </c>
      <c r="BP211" s="49"/>
      <c r="BQ211" s="49"/>
      <c r="BR211" s="49"/>
      <c r="BS211" s="49"/>
    </row>
    <row r="213" spans="1:79" ht="13.5" customHeight="1" x14ac:dyDescent="0.25">
      <c r="A213" s="94" t="s">
        <v>277</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row>
    <row r="214" spans="1:79" ht="15" customHeight="1" x14ac:dyDescent="0.25">
      <c r="A214" s="105" t="s">
        <v>244</v>
      </c>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row>
    <row r="215" spans="1:79" ht="15" customHeight="1" x14ac:dyDescent="0.25">
      <c r="A215" s="50" t="s">
        <v>6</v>
      </c>
      <c r="B215" s="50"/>
      <c r="C215" s="50"/>
      <c r="D215" s="50"/>
      <c r="E215" s="50"/>
      <c r="F215" s="50"/>
      <c r="G215" s="50" t="s">
        <v>126</v>
      </c>
      <c r="H215" s="50"/>
      <c r="I215" s="50"/>
      <c r="J215" s="50"/>
      <c r="K215" s="50"/>
      <c r="L215" s="50"/>
      <c r="M215" s="50"/>
      <c r="N215" s="50"/>
      <c r="O215" s="50"/>
      <c r="P215" s="50"/>
      <c r="Q215" s="50"/>
      <c r="R215" s="50"/>
      <c r="S215" s="50"/>
      <c r="T215" s="50" t="s">
        <v>13</v>
      </c>
      <c r="U215" s="50"/>
      <c r="V215" s="50"/>
      <c r="W215" s="50"/>
      <c r="X215" s="50"/>
      <c r="Y215" s="50"/>
      <c r="Z215" s="50"/>
      <c r="AA215" s="78" t="s">
        <v>266</v>
      </c>
      <c r="AB215" s="116"/>
      <c r="AC215" s="116"/>
      <c r="AD215" s="116"/>
      <c r="AE215" s="116"/>
      <c r="AF215" s="116"/>
      <c r="AG215" s="116"/>
      <c r="AH215" s="116"/>
      <c r="AI215" s="116"/>
      <c r="AJ215" s="116"/>
      <c r="AK215" s="116"/>
      <c r="AL215" s="116"/>
      <c r="AM215" s="116"/>
      <c r="AN215" s="116"/>
      <c r="AO215" s="117"/>
      <c r="AP215" s="78" t="s">
        <v>271</v>
      </c>
      <c r="AQ215" s="79"/>
      <c r="AR215" s="79"/>
      <c r="AS215" s="79"/>
      <c r="AT215" s="79"/>
      <c r="AU215" s="79"/>
      <c r="AV215" s="79"/>
      <c r="AW215" s="79"/>
      <c r="AX215" s="79"/>
      <c r="AY215" s="79"/>
      <c r="AZ215" s="79"/>
      <c r="BA215" s="79"/>
      <c r="BB215" s="79"/>
      <c r="BC215" s="79"/>
      <c r="BD215" s="80"/>
    </row>
    <row r="216" spans="1:79" ht="32.15" customHeight="1"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t="s">
        <v>4</v>
      </c>
      <c r="AB216" s="50"/>
      <c r="AC216" s="50"/>
      <c r="AD216" s="50"/>
      <c r="AE216" s="50"/>
      <c r="AF216" s="50" t="s">
        <v>3</v>
      </c>
      <c r="AG216" s="50"/>
      <c r="AH216" s="50"/>
      <c r="AI216" s="50"/>
      <c r="AJ216" s="50"/>
      <c r="AK216" s="50" t="s">
        <v>89</v>
      </c>
      <c r="AL216" s="50"/>
      <c r="AM216" s="50"/>
      <c r="AN216" s="50"/>
      <c r="AO216" s="50"/>
      <c r="AP216" s="50" t="s">
        <v>4</v>
      </c>
      <c r="AQ216" s="50"/>
      <c r="AR216" s="50"/>
      <c r="AS216" s="50"/>
      <c r="AT216" s="50"/>
      <c r="AU216" s="50" t="s">
        <v>3</v>
      </c>
      <c r="AV216" s="50"/>
      <c r="AW216" s="50"/>
      <c r="AX216" s="50"/>
      <c r="AY216" s="50"/>
      <c r="AZ216" s="50" t="s">
        <v>96</v>
      </c>
      <c r="BA216" s="50"/>
      <c r="BB216" s="50"/>
      <c r="BC216" s="50"/>
      <c r="BD216" s="50"/>
    </row>
    <row r="217" spans="1:79" ht="15" customHeight="1" x14ac:dyDescent="0.25">
      <c r="A217" s="50">
        <v>1</v>
      </c>
      <c r="B217" s="50"/>
      <c r="C217" s="50"/>
      <c r="D217" s="50"/>
      <c r="E217" s="50"/>
      <c r="F217" s="50"/>
      <c r="G217" s="50">
        <v>2</v>
      </c>
      <c r="H217" s="50"/>
      <c r="I217" s="50"/>
      <c r="J217" s="50"/>
      <c r="K217" s="50"/>
      <c r="L217" s="50"/>
      <c r="M217" s="50"/>
      <c r="N217" s="50"/>
      <c r="O217" s="50"/>
      <c r="P217" s="50"/>
      <c r="Q217" s="50"/>
      <c r="R217" s="50"/>
      <c r="S217" s="50"/>
      <c r="T217" s="50">
        <v>3</v>
      </c>
      <c r="U217" s="50"/>
      <c r="V217" s="50"/>
      <c r="W217" s="50"/>
      <c r="X217" s="50"/>
      <c r="Y217" s="50"/>
      <c r="Z217" s="50"/>
      <c r="AA217" s="50">
        <v>4</v>
      </c>
      <c r="AB217" s="50"/>
      <c r="AC217" s="50"/>
      <c r="AD217" s="50"/>
      <c r="AE217" s="50"/>
      <c r="AF217" s="50">
        <v>5</v>
      </c>
      <c r="AG217" s="50"/>
      <c r="AH217" s="50"/>
      <c r="AI217" s="50"/>
      <c r="AJ217" s="50"/>
      <c r="AK217" s="50">
        <v>6</v>
      </c>
      <c r="AL217" s="50"/>
      <c r="AM217" s="50"/>
      <c r="AN217" s="50"/>
      <c r="AO217" s="50"/>
      <c r="AP217" s="50">
        <v>7</v>
      </c>
      <c r="AQ217" s="50"/>
      <c r="AR217" s="50"/>
      <c r="AS217" s="50"/>
      <c r="AT217" s="50"/>
      <c r="AU217" s="50">
        <v>8</v>
      </c>
      <c r="AV217" s="50"/>
      <c r="AW217" s="50"/>
      <c r="AX217" s="50"/>
      <c r="AY217" s="50"/>
      <c r="AZ217" s="50">
        <v>9</v>
      </c>
      <c r="BA217" s="50"/>
      <c r="BB217" s="50"/>
      <c r="BC217" s="50"/>
      <c r="BD217" s="50"/>
    </row>
    <row r="218" spans="1:79" s="1" customFormat="1" ht="54" hidden="1" customHeight="1" x14ac:dyDescent="0.25">
      <c r="A218" s="71" t="s">
        <v>69</v>
      </c>
      <c r="B218" s="72"/>
      <c r="C218" s="72"/>
      <c r="D218" s="72"/>
      <c r="E218" s="72"/>
      <c r="F218" s="118"/>
      <c r="G218" s="155" t="s">
        <v>57</v>
      </c>
      <c r="H218" s="156"/>
      <c r="I218" s="156"/>
      <c r="J218" s="156"/>
      <c r="K218" s="156"/>
      <c r="L218" s="156"/>
      <c r="M218" s="156"/>
      <c r="N218" s="156"/>
      <c r="O218" s="156"/>
      <c r="P218" s="156"/>
      <c r="Q218" s="156"/>
      <c r="R218" s="156"/>
      <c r="S218" s="157"/>
      <c r="T218" s="155" t="s">
        <v>79</v>
      </c>
      <c r="U218" s="156"/>
      <c r="V218" s="156"/>
      <c r="W218" s="156"/>
      <c r="X218" s="156"/>
      <c r="Y218" s="156"/>
      <c r="Z218" s="157"/>
      <c r="AA218" s="43" t="s">
        <v>60</v>
      </c>
      <c r="AB218" s="43"/>
      <c r="AC218" s="43"/>
      <c r="AD218" s="43"/>
      <c r="AE218" s="43"/>
      <c r="AF218" s="43" t="s">
        <v>61</v>
      </c>
      <c r="AG218" s="43"/>
      <c r="AH218" s="43"/>
      <c r="AI218" s="43"/>
      <c r="AJ218" s="43"/>
      <c r="AK218" s="70" t="s">
        <v>122</v>
      </c>
      <c r="AL218" s="70"/>
      <c r="AM218" s="70"/>
      <c r="AN218" s="70"/>
      <c r="AO218" s="70"/>
      <c r="AP218" s="43" t="s">
        <v>62</v>
      </c>
      <c r="AQ218" s="43"/>
      <c r="AR218" s="43"/>
      <c r="AS218" s="43"/>
      <c r="AT218" s="43"/>
      <c r="AU218" s="43" t="s">
        <v>63</v>
      </c>
      <c r="AV218" s="43"/>
      <c r="AW218" s="43"/>
      <c r="AX218" s="43"/>
      <c r="AY218" s="43"/>
      <c r="AZ218" s="70" t="s">
        <v>122</v>
      </c>
      <c r="BA218" s="70"/>
      <c r="BB218" s="70"/>
      <c r="BC218" s="70"/>
      <c r="BD218" s="70"/>
      <c r="CA218" s="1" t="s">
        <v>46</v>
      </c>
    </row>
    <row r="219" spans="1:79" s="26" customFormat="1" ht="58.5" customHeight="1" x14ac:dyDescent="0.25">
      <c r="A219" s="37">
        <v>1</v>
      </c>
      <c r="B219" s="37"/>
      <c r="C219" s="37"/>
      <c r="D219" s="37"/>
      <c r="E219" s="37"/>
      <c r="F219" s="37"/>
      <c r="G219" s="53" t="s">
        <v>232</v>
      </c>
      <c r="H219" s="54"/>
      <c r="I219" s="54"/>
      <c r="J219" s="54"/>
      <c r="K219" s="54"/>
      <c r="L219" s="54"/>
      <c r="M219" s="54"/>
      <c r="N219" s="54"/>
      <c r="O219" s="54"/>
      <c r="P219" s="54"/>
      <c r="Q219" s="54"/>
      <c r="R219" s="54"/>
      <c r="S219" s="64"/>
      <c r="T219" s="113" t="s">
        <v>292</v>
      </c>
      <c r="U219" s="114"/>
      <c r="V219" s="114"/>
      <c r="W219" s="114"/>
      <c r="X219" s="114"/>
      <c r="Y219" s="114"/>
      <c r="Z219" s="115"/>
      <c r="AA219" s="69">
        <f>X44</f>
        <v>6326015</v>
      </c>
      <c r="AB219" s="69"/>
      <c r="AC219" s="69"/>
      <c r="AD219" s="69"/>
      <c r="AE219" s="69"/>
      <c r="AF219" s="69">
        <v>0</v>
      </c>
      <c r="AG219" s="69"/>
      <c r="AH219" s="69"/>
      <c r="AI219" s="69"/>
      <c r="AJ219" s="69"/>
      <c r="AK219" s="69">
        <f>IF(ISNUMBER(AA219),AA219,0)+IF(ISNUMBER(AF219),AF219,0)</f>
        <v>6326015</v>
      </c>
      <c r="AL219" s="69"/>
      <c r="AM219" s="69"/>
      <c r="AN219" s="69"/>
      <c r="AO219" s="69"/>
      <c r="AP219" s="69">
        <f>AR41</f>
        <v>6747243</v>
      </c>
      <c r="AQ219" s="69"/>
      <c r="AR219" s="69"/>
      <c r="AS219" s="69"/>
      <c r="AT219" s="69"/>
      <c r="AU219" s="69">
        <v>0</v>
      </c>
      <c r="AV219" s="69"/>
      <c r="AW219" s="69"/>
      <c r="AX219" s="69"/>
      <c r="AY219" s="69"/>
      <c r="AZ219" s="69">
        <f>IF(ISNUMBER(AP219),AP219,0)+IF(ISNUMBER(AU219),AU219,0)</f>
        <v>6747243</v>
      </c>
      <c r="BA219" s="69"/>
      <c r="BB219" s="69"/>
      <c r="BC219" s="69"/>
      <c r="BD219" s="69"/>
      <c r="CA219" s="26" t="s">
        <v>47</v>
      </c>
    </row>
    <row r="220" spans="1:79" s="6" customFormat="1" ht="13" x14ac:dyDescent="0.25">
      <c r="A220" s="32"/>
      <c r="B220" s="32"/>
      <c r="C220" s="32"/>
      <c r="D220" s="32"/>
      <c r="E220" s="32"/>
      <c r="F220" s="32"/>
      <c r="G220" s="33" t="s">
        <v>147</v>
      </c>
      <c r="H220" s="34"/>
      <c r="I220" s="34"/>
      <c r="J220" s="34"/>
      <c r="K220" s="34"/>
      <c r="L220" s="34"/>
      <c r="M220" s="34"/>
      <c r="N220" s="34"/>
      <c r="O220" s="34"/>
      <c r="P220" s="34"/>
      <c r="Q220" s="34"/>
      <c r="R220" s="34"/>
      <c r="S220" s="35"/>
      <c r="T220" s="48"/>
      <c r="U220" s="34"/>
      <c r="V220" s="34"/>
      <c r="W220" s="34"/>
      <c r="X220" s="34"/>
      <c r="Y220" s="34"/>
      <c r="Z220" s="35"/>
      <c r="AA220" s="49">
        <f>AA219</f>
        <v>6326015</v>
      </c>
      <c r="AB220" s="49"/>
      <c r="AC220" s="49"/>
      <c r="AD220" s="49"/>
      <c r="AE220" s="49"/>
      <c r="AF220" s="49">
        <v>0</v>
      </c>
      <c r="AG220" s="49"/>
      <c r="AH220" s="49"/>
      <c r="AI220" s="49"/>
      <c r="AJ220" s="49"/>
      <c r="AK220" s="49">
        <f>IF(ISNUMBER(AA220),AA220,0)+IF(ISNUMBER(AF220),AF220,0)</f>
        <v>6326015</v>
      </c>
      <c r="AL220" s="49"/>
      <c r="AM220" s="49"/>
      <c r="AN220" s="49"/>
      <c r="AO220" s="49"/>
      <c r="AP220" s="49">
        <f>AP219</f>
        <v>6747243</v>
      </c>
      <c r="AQ220" s="49"/>
      <c r="AR220" s="49"/>
      <c r="AS220" s="49"/>
      <c r="AT220" s="49"/>
      <c r="AU220" s="49">
        <v>0</v>
      </c>
      <c r="AV220" s="49"/>
      <c r="AW220" s="49"/>
      <c r="AX220" s="49"/>
      <c r="AY220" s="49"/>
      <c r="AZ220" s="49">
        <f>IF(ISNUMBER(AP220),AP220,0)+IF(ISNUMBER(AU220),AU220,0)</f>
        <v>6747243</v>
      </c>
      <c r="BA220" s="49"/>
      <c r="BB220" s="49"/>
      <c r="BC220" s="49"/>
      <c r="BD220" s="49"/>
    </row>
    <row r="222" spans="1:79" hidden="1" x14ac:dyDescent="0.25"/>
    <row r="223" spans="1:79" ht="16" customHeight="1" x14ac:dyDescent="0.25">
      <c r="A223" s="94" t="s">
        <v>278</v>
      </c>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row>
    <row r="224" spans="1:79" ht="15" customHeight="1" x14ac:dyDescent="0.25">
      <c r="A224" s="105" t="s">
        <v>244</v>
      </c>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row>
    <row r="225" spans="1:79" ht="23.15" customHeight="1" x14ac:dyDescent="0.25">
      <c r="A225" s="50" t="s">
        <v>128</v>
      </c>
      <c r="B225" s="50"/>
      <c r="C225" s="50"/>
      <c r="D225" s="50"/>
      <c r="E225" s="50"/>
      <c r="F225" s="50"/>
      <c r="G225" s="50"/>
      <c r="H225" s="50"/>
      <c r="I225" s="50"/>
      <c r="J225" s="50"/>
      <c r="K225" s="50"/>
      <c r="L225" s="50"/>
      <c r="M225" s="50"/>
      <c r="N225" s="107" t="s">
        <v>129</v>
      </c>
      <c r="O225" s="108"/>
      <c r="P225" s="108"/>
      <c r="Q225" s="108"/>
      <c r="R225" s="108"/>
      <c r="S225" s="108"/>
      <c r="T225" s="108"/>
      <c r="U225" s="109"/>
      <c r="V225" s="107" t="s">
        <v>130</v>
      </c>
      <c r="W225" s="108"/>
      <c r="X225" s="108"/>
      <c r="Y225" s="108"/>
      <c r="Z225" s="109"/>
      <c r="AA225" s="50" t="s">
        <v>245</v>
      </c>
      <c r="AB225" s="50"/>
      <c r="AC225" s="50"/>
      <c r="AD225" s="50"/>
      <c r="AE225" s="50"/>
      <c r="AF225" s="50"/>
      <c r="AG225" s="50"/>
      <c r="AH225" s="50"/>
      <c r="AI225" s="50"/>
      <c r="AJ225" s="50" t="s">
        <v>248</v>
      </c>
      <c r="AK225" s="50"/>
      <c r="AL225" s="50"/>
      <c r="AM225" s="50"/>
      <c r="AN225" s="50"/>
      <c r="AO225" s="50"/>
      <c r="AP225" s="50"/>
      <c r="AQ225" s="50"/>
      <c r="AR225" s="50"/>
      <c r="AS225" s="50" t="s">
        <v>255</v>
      </c>
      <c r="AT225" s="50"/>
      <c r="AU225" s="50"/>
      <c r="AV225" s="50"/>
      <c r="AW225" s="50"/>
      <c r="AX225" s="50"/>
      <c r="AY225" s="50"/>
      <c r="AZ225" s="50"/>
      <c r="BA225" s="50"/>
      <c r="BB225" s="50" t="s">
        <v>266</v>
      </c>
      <c r="BC225" s="50"/>
      <c r="BD225" s="50"/>
      <c r="BE225" s="50"/>
      <c r="BF225" s="50"/>
      <c r="BG225" s="50"/>
      <c r="BH225" s="50"/>
      <c r="BI225" s="50"/>
      <c r="BJ225" s="50"/>
      <c r="BK225" s="50" t="s">
        <v>271</v>
      </c>
      <c r="BL225" s="50"/>
      <c r="BM225" s="50"/>
      <c r="BN225" s="50"/>
      <c r="BO225" s="50"/>
      <c r="BP225" s="50"/>
      <c r="BQ225" s="50"/>
      <c r="BR225" s="50"/>
      <c r="BS225" s="50"/>
    </row>
    <row r="226" spans="1:79" ht="95.25" customHeight="1" x14ac:dyDescent="0.25">
      <c r="A226" s="50"/>
      <c r="B226" s="50"/>
      <c r="C226" s="50"/>
      <c r="D226" s="50"/>
      <c r="E226" s="50"/>
      <c r="F226" s="50"/>
      <c r="G226" s="50"/>
      <c r="H226" s="50"/>
      <c r="I226" s="50"/>
      <c r="J226" s="50"/>
      <c r="K226" s="50"/>
      <c r="L226" s="50"/>
      <c r="M226" s="50"/>
      <c r="N226" s="110"/>
      <c r="O226" s="111"/>
      <c r="P226" s="111"/>
      <c r="Q226" s="111"/>
      <c r="R226" s="111"/>
      <c r="S226" s="111"/>
      <c r="T226" s="111"/>
      <c r="U226" s="112"/>
      <c r="V226" s="110"/>
      <c r="W226" s="111"/>
      <c r="X226" s="111"/>
      <c r="Y226" s="111"/>
      <c r="Z226" s="112"/>
      <c r="AA226" s="61" t="s">
        <v>133</v>
      </c>
      <c r="AB226" s="61"/>
      <c r="AC226" s="61"/>
      <c r="AD226" s="61"/>
      <c r="AE226" s="61"/>
      <c r="AF226" s="61" t="s">
        <v>134</v>
      </c>
      <c r="AG226" s="61"/>
      <c r="AH226" s="61"/>
      <c r="AI226" s="61"/>
      <c r="AJ226" s="61" t="s">
        <v>133</v>
      </c>
      <c r="AK226" s="61"/>
      <c r="AL226" s="61"/>
      <c r="AM226" s="61"/>
      <c r="AN226" s="61"/>
      <c r="AO226" s="61" t="s">
        <v>134</v>
      </c>
      <c r="AP226" s="61"/>
      <c r="AQ226" s="61"/>
      <c r="AR226" s="61"/>
      <c r="AS226" s="61" t="s">
        <v>133</v>
      </c>
      <c r="AT226" s="61"/>
      <c r="AU226" s="61"/>
      <c r="AV226" s="61"/>
      <c r="AW226" s="61"/>
      <c r="AX226" s="61" t="s">
        <v>134</v>
      </c>
      <c r="AY226" s="61"/>
      <c r="AZ226" s="61"/>
      <c r="BA226" s="61"/>
      <c r="BB226" s="61" t="s">
        <v>133</v>
      </c>
      <c r="BC226" s="61"/>
      <c r="BD226" s="61"/>
      <c r="BE226" s="61"/>
      <c r="BF226" s="61"/>
      <c r="BG226" s="61" t="s">
        <v>134</v>
      </c>
      <c r="BH226" s="61"/>
      <c r="BI226" s="61"/>
      <c r="BJ226" s="61"/>
      <c r="BK226" s="61" t="s">
        <v>133</v>
      </c>
      <c r="BL226" s="61"/>
      <c r="BM226" s="61"/>
      <c r="BN226" s="61"/>
      <c r="BO226" s="61"/>
      <c r="BP226" s="61" t="s">
        <v>134</v>
      </c>
      <c r="BQ226" s="61"/>
      <c r="BR226" s="61"/>
      <c r="BS226" s="61"/>
    </row>
    <row r="227" spans="1:79" ht="15" customHeight="1" x14ac:dyDescent="0.25">
      <c r="A227" s="50">
        <v>1</v>
      </c>
      <c r="B227" s="50"/>
      <c r="C227" s="50"/>
      <c r="D227" s="50"/>
      <c r="E227" s="50"/>
      <c r="F227" s="50"/>
      <c r="G227" s="50"/>
      <c r="H227" s="50"/>
      <c r="I227" s="50"/>
      <c r="J227" s="50"/>
      <c r="K227" s="50"/>
      <c r="L227" s="50"/>
      <c r="M227" s="50"/>
      <c r="N227" s="78">
        <v>2</v>
      </c>
      <c r="O227" s="79"/>
      <c r="P227" s="79"/>
      <c r="Q227" s="79"/>
      <c r="R227" s="79"/>
      <c r="S227" s="79"/>
      <c r="T227" s="79"/>
      <c r="U227" s="80"/>
      <c r="V227" s="50">
        <v>3</v>
      </c>
      <c r="W227" s="50"/>
      <c r="X227" s="50"/>
      <c r="Y227" s="50"/>
      <c r="Z227" s="50"/>
      <c r="AA227" s="50">
        <v>4</v>
      </c>
      <c r="AB227" s="50"/>
      <c r="AC227" s="50"/>
      <c r="AD227" s="50"/>
      <c r="AE227" s="50"/>
      <c r="AF227" s="50">
        <v>5</v>
      </c>
      <c r="AG227" s="50"/>
      <c r="AH227" s="50"/>
      <c r="AI227" s="50"/>
      <c r="AJ227" s="50">
        <v>6</v>
      </c>
      <c r="AK227" s="50"/>
      <c r="AL227" s="50"/>
      <c r="AM227" s="50"/>
      <c r="AN227" s="50"/>
      <c r="AO227" s="50">
        <v>7</v>
      </c>
      <c r="AP227" s="50"/>
      <c r="AQ227" s="50"/>
      <c r="AR227" s="50"/>
      <c r="AS227" s="50">
        <v>8</v>
      </c>
      <c r="AT227" s="50"/>
      <c r="AU227" s="50"/>
      <c r="AV227" s="50"/>
      <c r="AW227" s="50"/>
      <c r="AX227" s="50">
        <v>9</v>
      </c>
      <c r="AY227" s="50"/>
      <c r="AZ227" s="50"/>
      <c r="BA227" s="50"/>
      <c r="BB227" s="50">
        <v>10</v>
      </c>
      <c r="BC227" s="50"/>
      <c r="BD227" s="50"/>
      <c r="BE227" s="50"/>
      <c r="BF227" s="50"/>
      <c r="BG227" s="50">
        <v>11</v>
      </c>
      <c r="BH227" s="50"/>
      <c r="BI227" s="50"/>
      <c r="BJ227" s="50"/>
      <c r="BK227" s="50">
        <v>12</v>
      </c>
      <c r="BL227" s="50"/>
      <c r="BM227" s="50"/>
      <c r="BN227" s="50"/>
      <c r="BO227" s="50"/>
      <c r="BP227" s="50">
        <v>13</v>
      </c>
      <c r="BQ227" s="50"/>
      <c r="BR227" s="50"/>
      <c r="BS227" s="50"/>
    </row>
    <row r="228" spans="1:79" s="1" customFormat="1" ht="12" hidden="1" customHeight="1" x14ac:dyDescent="0.25">
      <c r="A228" s="44" t="s">
        <v>146</v>
      </c>
      <c r="B228" s="44"/>
      <c r="C228" s="44"/>
      <c r="D228" s="44"/>
      <c r="E228" s="44"/>
      <c r="F228" s="44"/>
      <c r="G228" s="44"/>
      <c r="H228" s="44"/>
      <c r="I228" s="44"/>
      <c r="J228" s="44"/>
      <c r="K228" s="44"/>
      <c r="L228" s="44"/>
      <c r="M228" s="44"/>
      <c r="N228" s="60" t="s">
        <v>131</v>
      </c>
      <c r="O228" s="60"/>
      <c r="P228" s="60"/>
      <c r="Q228" s="60"/>
      <c r="R228" s="60"/>
      <c r="S228" s="60"/>
      <c r="T228" s="60"/>
      <c r="U228" s="60"/>
      <c r="V228" s="60" t="s">
        <v>132</v>
      </c>
      <c r="W228" s="60"/>
      <c r="X228" s="60"/>
      <c r="Y228" s="60"/>
      <c r="Z228" s="60"/>
      <c r="AA228" s="43" t="s">
        <v>65</v>
      </c>
      <c r="AB228" s="43"/>
      <c r="AC228" s="43"/>
      <c r="AD228" s="43"/>
      <c r="AE228" s="43"/>
      <c r="AF228" s="43" t="s">
        <v>66</v>
      </c>
      <c r="AG228" s="43"/>
      <c r="AH228" s="43"/>
      <c r="AI228" s="43"/>
      <c r="AJ228" s="43" t="s">
        <v>67</v>
      </c>
      <c r="AK228" s="43"/>
      <c r="AL228" s="43"/>
      <c r="AM228" s="43"/>
      <c r="AN228" s="43"/>
      <c r="AO228" s="43" t="s">
        <v>68</v>
      </c>
      <c r="AP228" s="43"/>
      <c r="AQ228" s="43"/>
      <c r="AR228" s="43"/>
      <c r="AS228" s="43" t="s">
        <v>58</v>
      </c>
      <c r="AT228" s="43"/>
      <c r="AU228" s="43"/>
      <c r="AV228" s="43"/>
      <c r="AW228" s="43"/>
      <c r="AX228" s="43" t="s">
        <v>59</v>
      </c>
      <c r="AY228" s="43"/>
      <c r="AZ228" s="43"/>
      <c r="BA228" s="43"/>
      <c r="BB228" s="43" t="s">
        <v>60</v>
      </c>
      <c r="BC228" s="43"/>
      <c r="BD228" s="43"/>
      <c r="BE228" s="43"/>
      <c r="BF228" s="43"/>
      <c r="BG228" s="43" t="s">
        <v>61</v>
      </c>
      <c r="BH228" s="43"/>
      <c r="BI228" s="43"/>
      <c r="BJ228" s="43"/>
      <c r="BK228" s="43" t="s">
        <v>62</v>
      </c>
      <c r="BL228" s="43"/>
      <c r="BM228" s="43"/>
      <c r="BN228" s="43"/>
      <c r="BO228" s="43"/>
      <c r="BP228" s="43" t="s">
        <v>63</v>
      </c>
      <c r="BQ228" s="43"/>
      <c r="BR228" s="43"/>
      <c r="BS228" s="43"/>
      <c r="CA228" s="1" t="s">
        <v>48</v>
      </c>
    </row>
    <row r="229" spans="1:79" s="6" customFormat="1" ht="12.75" customHeight="1" x14ac:dyDescent="0.25">
      <c r="A229" s="104" t="s">
        <v>147</v>
      </c>
      <c r="B229" s="104"/>
      <c r="C229" s="104"/>
      <c r="D229" s="104"/>
      <c r="E229" s="104"/>
      <c r="F229" s="104"/>
      <c r="G229" s="104"/>
      <c r="H229" s="104"/>
      <c r="I229" s="104"/>
      <c r="J229" s="104"/>
      <c r="K229" s="104"/>
      <c r="L229" s="104"/>
      <c r="M229" s="104"/>
      <c r="N229" s="55"/>
      <c r="O229" s="56"/>
      <c r="P229" s="56"/>
      <c r="Q229" s="56"/>
      <c r="R229" s="56"/>
      <c r="S229" s="56"/>
      <c r="T229" s="56"/>
      <c r="U229" s="68"/>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97"/>
      <c r="BQ229" s="98"/>
      <c r="BR229" s="98"/>
      <c r="BS229" s="99"/>
      <c r="CA229" s="6" t="s">
        <v>49</v>
      </c>
    </row>
    <row r="231" spans="1:79" hidden="1" x14ac:dyDescent="0.25"/>
    <row r="232" spans="1:79" ht="35.25" customHeight="1" x14ac:dyDescent="0.25">
      <c r="A232" s="94" t="s">
        <v>279</v>
      </c>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row>
    <row r="233" spans="1:79" ht="63.5" customHeight="1" x14ac:dyDescent="0.25">
      <c r="A233" s="100" t="s">
        <v>289</v>
      </c>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row>
    <row r="234" spans="1:79" ht="14"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5" spans="1:79" hidden="1" x14ac:dyDescent="0.25"/>
    <row r="236" spans="1:79" ht="28.5" customHeight="1" x14ac:dyDescent="0.25">
      <c r="A236" s="102" t="s">
        <v>262</v>
      </c>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row>
    <row r="237" spans="1:79" ht="14.25" customHeight="1" x14ac:dyDescent="0.25">
      <c r="A237" s="94" t="s">
        <v>246</v>
      </c>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row>
    <row r="238" spans="1:79" ht="15" customHeight="1" x14ac:dyDescent="0.25">
      <c r="A238" s="95" t="s">
        <v>244</v>
      </c>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c r="BI238" s="95"/>
      <c r="BJ238" s="95"/>
      <c r="BK238" s="95"/>
      <c r="BL238" s="95"/>
    </row>
    <row r="239" spans="1:79" s="27" customFormat="1" ht="43" customHeight="1" x14ac:dyDescent="0.25">
      <c r="A239" s="93" t="s">
        <v>135</v>
      </c>
      <c r="B239" s="93"/>
      <c r="C239" s="93"/>
      <c r="D239" s="93"/>
      <c r="E239" s="93"/>
      <c r="F239" s="93"/>
      <c r="G239" s="93" t="s">
        <v>19</v>
      </c>
      <c r="H239" s="93"/>
      <c r="I239" s="93"/>
      <c r="J239" s="93"/>
      <c r="K239" s="93"/>
      <c r="L239" s="93"/>
      <c r="M239" s="93"/>
      <c r="N239" s="93"/>
      <c r="O239" s="93"/>
      <c r="P239" s="93"/>
      <c r="Q239" s="93"/>
      <c r="R239" s="93"/>
      <c r="S239" s="93"/>
      <c r="T239" s="93" t="s">
        <v>15</v>
      </c>
      <c r="U239" s="93"/>
      <c r="V239" s="93"/>
      <c r="W239" s="93"/>
      <c r="X239" s="93"/>
      <c r="Y239" s="93"/>
      <c r="Z239" s="93" t="s">
        <v>14</v>
      </c>
      <c r="AA239" s="93"/>
      <c r="AB239" s="93"/>
      <c r="AC239" s="93"/>
      <c r="AD239" s="93"/>
      <c r="AE239" s="93" t="s">
        <v>136</v>
      </c>
      <c r="AF239" s="93"/>
      <c r="AG239" s="93"/>
      <c r="AH239" s="93"/>
      <c r="AI239" s="93"/>
      <c r="AJ239" s="93"/>
      <c r="AK239" s="93" t="s">
        <v>137</v>
      </c>
      <c r="AL239" s="93"/>
      <c r="AM239" s="93"/>
      <c r="AN239" s="93"/>
      <c r="AO239" s="93"/>
      <c r="AP239" s="93"/>
      <c r="AQ239" s="93" t="s">
        <v>138</v>
      </c>
      <c r="AR239" s="93"/>
      <c r="AS239" s="93"/>
      <c r="AT239" s="93"/>
      <c r="AU239" s="93"/>
      <c r="AV239" s="93"/>
      <c r="AW239" s="93" t="s">
        <v>98</v>
      </c>
      <c r="AX239" s="93"/>
      <c r="AY239" s="93"/>
      <c r="AZ239" s="93"/>
      <c r="BA239" s="93"/>
      <c r="BB239" s="93"/>
      <c r="BC239" s="93"/>
      <c r="BD239" s="93"/>
      <c r="BE239" s="93"/>
      <c r="BF239" s="93"/>
      <c r="BG239" s="93" t="s">
        <v>139</v>
      </c>
      <c r="BH239" s="93"/>
      <c r="BI239" s="93"/>
      <c r="BJ239" s="93"/>
      <c r="BK239" s="93"/>
      <c r="BL239" s="93"/>
    </row>
    <row r="240" spans="1:79" s="27" customFormat="1" ht="40" customHeight="1" x14ac:dyDescent="0.25">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t="s">
        <v>17</v>
      </c>
      <c r="AX240" s="93"/>
      <c r="AY240" s="93"/>
      <c r="AZ240" s="93"/>
      <c r="BA240" s="93"/>
      <c r="BB240" s="93" t="s">
        <v>16</v>
      </c>
      <c r="BC240" s="93"/>
      <c r="BD240" s="93"/>
      <c r="BE240" s="93"/>
      <c r="BF240" s="93"/>
      <c r="BG240" s="93"/>
      <c r="BH240" s="93"/>
      <c r="BI240" s="93"/>
      <c r="BJ240" s="93"/>
      <c r="BK240" s="93"/>
      <c r="BL240" s="93"/>
    </row>
    <row r="241" spans="1:79" ht="15" customHeight="1" x14ac:dyDescent="0.25">
      <c r="A241" s="50">
        <v>1</v>
      </c>
      <c r="B241" s="50"/>
      <c r="C241" s="50"/>
      <c r="D241" s="50"/>
      <c r="E241" s="50"/>
      <c r="F241" s="50"/>
      <c r="G241" s="50">
        <v>2</v>
      </c>
      <c r="H241" s="50"/>
      <c r="I241" s="50"/>
      <c r="J241" s="50"/>
      <c r="K241" s="50"/>
      <c r="L241" s="50"/>
      <c r="M241" s="50"/>
      <c r="N241" s="50"/>
      <c r="O241" s="50"/>
      <c r="P241" s="50"/>
      <c r="Q241" s="50"/>
      <c r="R241" s="50"/>
      <c r="S241" s="50"/>
      <c r="T241" s="50">
        <v>3</v>
      </c>
      <c r="U241" s="50"/>
      <c r="V241" s="50"/>
      <c r="W241" s="50"/>
      <c r="X241" s="50"/>
      <c r="Y241" s="50"/>
      <c r="Z241" s="50">
        <v>4</v>
      </c>
      <c r="AA241" s="50"/>
      <c r="AB241" s="50"/>
      <c r="AC241" s="50"/>
      <c r="AD241" s="50"/>
      <c r="AE241" s="50">
        <v>5</v>
      </c>
      <c r="AF241" s="50"/>
      <c r="AG241" s="50"/>
      <c r="AH241" s="50"/>
      <c r="AI241" s="50"/>
      <c r="AJ241" s="50"/>
      <c r="AK241" s="50">
        <v>6</v>
      </c>
      <c r="AL241" s="50"/>
      <c r="AM241" s="50"/>
      <c r="AN241" s="50"/>
      <c r="AO241" s="50"/>
      <c r="AP241" s="50"/>
      <c r="AQ241" s="50">
        <v>7</v>
      </c>
      <c r="AR241" s="50"/>
      <c r="AS241" s="50"/>
      <c r="AT241" s="50"/>
      <c r="AU241" s="50"/>
      <c r="AV241" s="50"/>
      <c r="AW241" s="50">
        <v>8</v>
      </c>
      <c r="AX241" s="50"/>
      <c r="AY241" s="50"/>
      <c r="AZ241" s="50"/>
      <c r="BA241" s="50"/>
      <c r="BB241" s="50">
        <v>9</v>
      </c>
      <c r="BC241" s="50"/>
      <c r="BD241" s="50"/>
      <c r="BE241" s="50"/>
      <c r="BF241" s="50"/>
      <c r="BG241" s="50">
        <v>10</v>
      </c>
      <c r="BH241" s="50"/>
      <c r="BI241" s="50"/>
      <c r="BJ241" s="50"/>
      <c r="BK241" s="50"/>
      <c r="BL241" s="50"/>
    </row>
    <row r="242" spans="1:79" s="1" customFormat="1" ht="12" hidden="1" customHeight="1" x14ac:dyDescent="0.25">
      <c r="A242" s="60" t="s">
        <v>64</v>
      </c>
      <c r="B242" s="60"/>
      <c r="C242" s="60"/>
      <c r="D242" s="60"/>
      <c r="E242" s="60"/>
      <c r="F242" s="60"/>
      <c r="G242" s="44" t="s">
        <v>57</v>
      </c>
      <c r="H242" s="44"/>
      <c r="I242" s="44"/>
      <c r="J242" s="44"/>
      <c r="K242" s="44"/>
      <c r="L242" s="44"/>
      <c r="M242" s="44"/>
      <c r="N242" s="44"/>
      <c r="O242" s="44"/>
      <c r="P242" s="44"/>
      <c r="Q242" s="44"/>
      <c r="R242" s="44"/>
      <c r="S242" s="44"/>
      <c r="T242" s="43" t="s">
        <v>80</v>
      </c>
      <c r="U242" s="43"/>
      <c r="V242" s="43"/>
      <c r="W242" s="43"/>
      <c r="X242" s="43"/>
      <c r="Y242" s="43"/>
      <c r="Z242" s="43" t="s">
        <v>81</v>
      </c>
      <c r="AA242" s="43"/>
      <c r="AB242" s="43"/>
      <c r="AC242" s="43"/>
      <c r="AD242" s="43"/>
      <c r="AE242" s="43" t="s">
        <v>82</v>
      </c>
      <c r="AF242" s="43"/>
      <c r="AG242" s="43"/>
      <c r="AH242" s="43"/>
      <c r="AI242" s="43"/>
      <c r="AJ242" s="43"/>
      <c r="AK242" s="43" t="s">
        <v>83</v>
      </c>
      <c r="AL242" s="43"/>
      <c r="AM242" s="43"/>
      <c r="AN242" s="43"/>
      <c r="AO242" s="43"/>
      <c r="AP242" s="43"/>
      <c r="AQ242" s="96" t="s">
        <v>99</v>
      </c>
      <c r="AR242" s="43"/>
      <c r="AS242" s="43"/>
      <c r="AT242" s="43"/>
      <c r="AU242" s="43"/>
      <c r="AV242" s="43"/>
      <c r="AW242" s="43" t="s">
        <v>84</v>
      </c>
      <c r="AX242" s="43"/>
      <c r="AY242" s="43"/>
      <c r="AZ242" s="43"/>
      <c r="BA242" s="43"/>
      <c r="BB242" s="43" t="s">
        <v>85</v>
      </c>
      <c r="BC242" s="43"/>
      <c r="BD242" s="43"/>
      <c r="BE242" s="43"/>
      <c r="BF242" s="43"/>
      <c r="BG242" s="96" t="s">
        <v>100</v>
      </c>
      <c r="BH242" s="43"/>
      <c r="BI242" s="43"/>
      <c r="BJ242" s="43"/>
      <c r="BK242" s="43"/>
      <c r="BL242" s="43"/>
      <c r="CA242" s="1" t="s">
        <v>50</v>
      </c>
    </row>
    <row r="243" spans="1:79" s="26" customFormat="1" ht="15.5" customHeight="1" x14ac:dyDescent="0.25">
      <c r="A243" s="37">
        <v>2111</v>
      </c>
      <c r="B243" s="37"/>
      <c r="C243" s="37"/>
      <c r="D243" s="37"/>
      <c r="E243" s="37"/>
      <c r="F243" s="37"/>
      <c r="G243" s="45" t="s">
        <v>176</v>
      </c>
      <c r="H243" s="46"/>
      <c r="I243" s="46"/>
      <c r="J243" s="46"/>
      <c r="K243" s="46"/>
      <c r="L243" s="46"/>
      <c r="M243" s="46"/>
      <c r="N243" s="46"/>
      <c r="O243" s="46"/>
      <c r="P243" s="46"/>
      <c r="Q243" s="46"/>
      <c r="R243" s="46"/>
      <c r="S243" s="47"/>
      <c r="T243" s="41">
        <v>3321400</v>
      </c>
      <c r="U243" s="41"/>
      <c r="V243" s="41"/>
      <c r="W243" s="41"/>
      <c r="X243" s="41"/>
      <c r="Y243" s="41"/>
      <c r="Z243" s="41">
        <v>3321369</v>
      </c>
      <c r="AA243" s="41"/>
      <c r="AB243" s="41"/>
      <c r="AC243" s="41"/>
      <c r="AD243" s="41"/>
      <c r="AE243" s="41">
        <v>0</v>
      </c>
      <c r="AF243" s="41"/>
      <c r="AG243" s="41"/>
      <c r="AH243" s="41"/>
      <c r="AI243" s="41"/>
      <c r="AJ243" s="41"/>
      <c r="AK243" s="41">
        <v>0</v>
      </c>
      <c r="AL243" s="41"/>
      <c r="AM243" s="41"/>
      <c r="AN243" s="41"/>
      <c r="AO243" s="41"/>
      <c r="AP243" s="41"/>
      <c r="AQ243" s="41">
        <f t="shared" ref="AQ243:AQ254" si="5">IF(ISNUMBER(AK243),AK243,0)-IF(ISNUMBER(AE243),AE243,0)</f>
        <v>0</v>
      </c>
      <c r="AR243" s="41"/>
      <c r="AS243" s="41"/>
      <c r="AT243" s="41"/>
      <c r="AU243" s="41"/>
      <c r="AV243" s="41"/>
      <c r="AW243" s="41">
        <v>0</v>
      </c>
      <c r="AX243" s="41"/>
      <c r="AY243" s="41"/>
      <c r="AZ243" s="41"/>
      <c r="BA243" s="41"/>
      <c r="BB243" s="41">
        <v>0</v>
      </c>
      <c r="BC243" s="41"/>
      <c r="BD243" s="41"/>
      <c r="BE243" s="41"/>
      <c r="BF243" s="41"/>
      <c r="BG243" s="41">
        <f t="shared" ref="BG243:BG254" si="6">IF(ISNUMBER(Z243),Z243,0)+IF(ISNUMBER(AK243),AK243,0)</f>
        <v>3321369</v>
      </c>
      <c r="BH243" s="41"/>
      <c r="BI243" s="41"/>
      <c r="BJ243" s="41"/>
      <c r="BK243" s="41"/>
      <c r="BL243" s="41"/>
      <c r="CA243" s="26" t="s">
        <v>51</v>
      </c>
    </row>
    <row r="244" spans="1:79" s="26" customFormat="1" ht="15" customHeight="1" x14ac:dyDescent="0.25">
      <c r="A244" s="37">
        <v>2120</v>
      </c>
      <c r="B244" s="37"/>
      <c r="C244" s="37"/>
      <c r="D244" s="37"/>
      <c r="E244" s="37"/>
      <c r="F244" s="37"/>
      <c r="G244" s="45" t="s">
        <v>177</v>
      </c>
      <c r="H244" s="46"/>
      <c r="I244" s="46"/>
      <c r="J244" s="46"/>
      <c r="K244" s="46"/>
      <c r="L244" s="46"/>
      <c r="M244" s="46"/>
      <c r="N244" s="46"/>
      <c r="O244" s="46"/>
      <c r="P244" s="46"/>
      <c r="Q244" s="46"/>
      <c r="R244" s="46"/>
      <c r="S244" s="47"/>
      <c r="T244" s="41">
        <v>705088</v>
      </c>
      <c r="U244" s="41"/>
      <c r="V244" s="41"/>
      <c r="W244" s="41"/>
      <c r="X244" s="41"/>
      <c r="Y244" s="41"/>
      <c r="Z244" s="41">
        <v>703358</v>
      </c>
      <c r="AA244" s="41"/>
      <c r="AB244" s="41"/>
      <c r="AC244" s="41"/>
      <c r="AD244" s="41"/>
      <c r="AE244" s="41">
        <v>0</v>
      </c>
      <c r="AF244" s="41"/>
      <c r="AG244" s="41"/>
      <c r="AH244" s="41"/>
      <c r="AI244" s="41"/>
      <c r="AJ244" s="41"/>
      <c r="AK244" s="41">
        <v>0</v>
      </c>
      <c r="AL244" s="41"/>
      <c r="AM244" s="41"/>
      <c r="AN244" s="41"/>
      <c r="AO244" s="41"/>
      <c r="AP244" s="41"/>
      <c r="AQ244" s="41">
        <f t="shared" si="5"/>
        <v>0</v>
      </c>
      <c r="AR244" s="41"/>
      <c r="AS244" s="41"/>
      <c r="AT244" s="41"/>
      <c r="AU244" s="41"/>
      <c r="AV244" s="41"/>
      <c r="AW244" s="41">
        <v>0</v>
      </c>
      <c r="AX244" s="41"/>
      <c r="AY244" s="41"/>
      <c r="AZ244" s="41"/>
      <c r="BA244" s="41"/>
      <c r="BB244" s="41">
        <v>0</v>
      </c>
      <c r="BC244" s="41"/>
      <c r="BD244" s="41"/>
      <c r="BE244" s="41"/>
      <c r="BF244" s="41"/>
      <c r="BG244" s="41">
        <f t="shared" si="6"/>
        <v>703358</v>
      </c>
      <c r="BH244" s="41"/>
      <c r="BI244" s="41"/>
      <c r="BJ244" s="41"/>
      <c r="BK244" s="41"/>
      <c r="BL244" s="41"/>
    </row>
    <row r="245" spans="1:79" s="26" customFormat="1" ht="26.5" customHeight="1" x14ac:dyDescent="0.25">
      <c r="A245" s="37">
        <v>2210</v>
      </c>
      <c r="B245" s="37"/>
      <c r="C245" s="37"/>
      <c r="D245" s="37"/>
      <c r="E245" s="37"/>
      <c r="F245" s="37"/>
      <c r="G245" s="45" t="s">
        <v>178</v>
      </c>
      <c r="H245" s="46"/>
      <c r="I245" s="46"/>
      <c r="J245" s="46"/>
      <c r="K245" s="46"/>
      <c r="L245" s="46"/>
      <c r="M245" s="46"/>
      <c r="N245" s="46"/>
      <c r="O245" s="46"/>
      <c r="P245" s="46"/>
      <c r="Q245" s="46"/>
      <c r="R245" s="46"/>
      <c r="S245" s="47"/>
      <c r="T245" s="41">
        <v>78444</v>
      </c>
      <c r="U245" s="41"/>
      <c r="V245" s="41"/>
      <c r="W245" s="41"/>
      <c r="X245" s="41"/>
      <c r="Y245" s="41"/>
      <c r="Z245" s="41">
        <v>78440</v>
      </c>
      <c r="AA245" s="41"/>
      <c r="AB245" s="41"/>
      <c r="AC245" s="41"/>
      <c r="AD245" s="41"/>
      <c r="AE245" s="41">
        <v>0</v>
      </c>
      <c r="AF245" s="41"/>
      <c r="AG245" s="41"/>
      <c r="AH245" s="41"/>
      <c r="AI245" s="41"/>
      <c r="AJ245" s="41"/>
      <c r="AK245" s="41">
        <v>0</v>
      </c>
      <c r="AL245" s="41"/>
      <c r="AM245" s="41"/>
      <c r="AN245" s="41"/>
      <c r="AO245" s="41"/>
      <c r="AP245" s="41"/>
      <c r="AQ245" s="41">
        <f t="shared" si="5"/>
        <v>0</v>
      </c>
      <c r="AR245" s="41"/>
      <c r="AS245" s="41"/>
      <c r="AT245" s="41"/>
      <c r="AU245" s="41"/>
      <c r="AV245" s="41"/>
      <c r="AW245" s="41">
        <v>0</v>
      </c>
      <c r="AX245" s="41"/>
      <c r="AY245" s="41"/>
      <c r="AZ245" s="41"/>
      <c r="BA245" s="41"/>
      <c r="BB245" s="41">
        <v>0</v>
      </c>
      <c r="BC245" s="41"/>
      <c r="BD245" s="41"/>
      <c r="BE245" s="41"/>
      <c r="BF245" s="41"/>
      <c r="BG245" s="41">
        <f t="shared" si="6"/>
        <v>78440</v>
      </c>
      <c r="BH245" s="41"/>
      <c r="BI245" s="41"/>
      <c r="BJ245" s="41"/>
      <c r="BK245" s="41"/>
      <c r="BL245" s="41"/>
    </row>
    <row r="246" spans="1:79" s="26" customFormat="1" ht="18" customHeight="1" x14ac:dyDescent="0.25">
      <c r="A246" s="37">
        <v>2240</v>
      </c>
      <c r="B246" s="37"/>
      <c r="C246" s="37"/>
      <c r="D246" s="37"/>
      <c r="E246" s="37"/>
      <c r="F246" s="37"/>
      <c r="G246" s="45" t="s">
        <v>179</v>
      </c>
      <c r="H246" s="46"/>
      <c r="I246" s="46"/>
      <c r="J246" s="46"/>
      <c r="K246" s="46"/>
      <c r="L246" s="46"/>
      <c r="M246" s="46"/>
      <c r="N246" s="46"/>
      <c r="O246" s="46"/>
      <c r="P246" s="46"/>
      <c r="Q246" s="46"/>
      <c r="R246" s="46"/>
      <c r="S246" s="47"/>
      <c r="T246" s="41">
        <v>68000</v>
      </c>
      <c r="U246" s="41"/>
      <c r="V246" s="41"/>
      <c r="W246" s="41"/>
      <c r="X246" s="41"/>
      <c r="Y246" s="41"/>
      <c r="Z246" s="41">
        <v>67979</v>
      </c>
      <c r="AA246" s="41"/>
      <c r="AB246" s="41"/>
      <c r="AC246" s="41"/>
      <c r="AD246" s="41"/>
      <c r="AE246" s="41">
        <v>0</v>
      </c>
      <c r="AF246" s="41"/>
      <c r="AG246" s="41"/>
      <c r="AH246" s="41"/>
      <c r="AI246" s="41"/>
      <c r="AJ246" s="41"/>
      <c r="AK246" s="41">
        <v>0</v>
      </c>
      <c r="AL246" s="41"/>
      <c r="AM246" s="41"/>
      <c r="AN246" s="41"/>
      <c r="AO246" s="41"/>
      <c r="AP246" s="41"/>
      <c r="AQ246" s="41">
        <f t="shared" si="5"/>
        <v>0</v>
      </c>
      <c r="AR246" s="41"/>
      <c r="AS246" s="41"/>
      <c r="AT246" s="41"/>
      <c r="AU246" s="41"/>
      <c r="AV246" s="41"/>
      <c r="AW246" s="41">
        <v>0</v>
      </c>
      <c r="AX246" s="41"/>
      <c r="AY246" s="41"/>
      <c r="AZ246" s="41"/>
      <c r="BA246" s="41"/>
      <c r="BB246" s="41">
        <v>0</v>
      </c>
      <c r="BC246" s="41"/>
      <c r="BD246" s="41"/>
      <c r="BE246" s="41"/>
      <c r="BF246" s="41"/>
      <c r="BG246" s="41">
        <f t="shared" si="6"/>
        <v>67979</v>
      </c>
      <c r="BH246" s="41"/>
      <c r="BI246" s="41"/>
      <c r="BJ246" s="41"/>
      <c r="BK246" s="41"/>
      <c r="BL246" s="41"/>
    </row>
    <row r="247" spans="1:79" s="26" customFormat="1" ht="16.5" customHeight="1" x14ac:dyDescent="0.25">
      <c r="A247" s="37">
        <v>2250</v>
      </c>
      <c r="B247" s="37"/>
      <c r="C247" s="37"/>
      <c r="D247" s="37"/>
      <c r="E247" s="37"/>
      <c r="F247" s="37"/>
      <c r="G247" s="45" t="s">
        <v>180</v>
      </c>
      <c r="H247" s="46"/>
      <c r="I247" s="46"/>
      <c r="J247" s="46"/>
      <c r="K247" s="46"/>
      <c r="L247" s="46"/>
      <c r="M247" s="46"/>
      <c r="N247" s="46"/>
      <c r="O247" s="46"/>
      <c r="P247" s="46"/>
      <c r="Q247" s="46"/>
      <c r="R247" s="46"/>
      <c r="S247" s="47"/>
      <c r="T247" s="41">
        <v>23538</v>
      </c>
      <c r="U247" s="41"/>
      <c r="V247" s="41"/>
      <c r="W247" s="41"/>
      <c r="X247" s="41"/>
      <c r="Y247" s="41"/>
      <c r="Z247" s="41">
        <v>23100</v>
      </c>
      <c r="AA247" s="41"/>
      <c r="AB247" s="41"/>
      <c r="AC247" s="41"/>
      <c r="AD247" s="41"/>
      <c r="AE247" s="41">
        <v>0</v>
      </c>
      <c r="AF247" s="41"/>
      <c r="AG247" s="41"/>
      <c r="AH247" s="41"/>
      <c r="AI247" s="41"/>
      <c r="AJ247" s="41"/>
      <c r="AK247" s="41">
        <v>0</v>
      </c>
      <c r="AL247" s="41"/>
      <c r="AM247" s="41"/>
      <c r="AN247" s="41"/>
      <c r="AO247" s="41"/>
      <c r="AP247" s="41"/>
      <c r="AQ247" s="41">
        <f t="shared" si="5"/>
        <v>0</v>
      </c>
      <c r="AR247" s="41"/>
      <c r="AS247" s="41"/>
      <c r="AT247" s="41"/>
      <c r="AU247" s="41"/>
      <c r="AV247" s="41"/>
      <c r="AW247" s="41">
        <v>0</v>
      </c>
      <c r="AX247" s="41"/>
      <c r="AY247" s="41"/>
      <c r="AZ247" s="41"/>
      <c r="BA247" s="41"/>
      <c r="BB247" s="41">
        <v>0</v>
      </c>
      <c r="BC247" s="41"/>
      <c r="BD247" s="41"/>
      <c r="BE247" s="41"/>
      <c r="BF247" s="41"/>
      <c r="BG247" s="41">
        <f t="shared" si="6"/>
        <v>23100</v>
      </c>
      <c r="BH247" s="41"/>
      <c r="BI247" s="41"/>
      <c r="BJ247" s="41"/>
      <c r="BK247" s="41"/>
      <c r="BL247" s="41"/>
    </row>
    <row r="248" spans="1:79" s="26" customFormat="1" ht="16.5" customHeight="1" x14ac:dyDescent="0.25">
      <c r="A248" s="37">
        <v>2271</v>
      </c>
      <c r="B248" s="37"/>
      <c r="C248" s="37"/>
      <c r="D248" s="37"/>
      <c r="E248" s="37"/>
      <c r="F248" s="37"/>
      <c r="G248" s="45" t="s">
        <v>181</v>
      </c>
      <c r="H248" s="46"/>
      <c r="I248" s="46"/>
      <c r="J248" s="46"/>
      <c r="K248" s="46"/>
      <c r="L248" s="46"/>
      <c r="M248" s="46"/>
      <c r="N248" s="46"/>
      <c r="O248" s="46"/>
      <c r="P248" s="46"/>
      <c r="Q248" s="46"/>
      <c r="R248" s="46"/>
      <c r="S248" s="47"/>
      <c r="T248" s="41">
        <v>30853</v>
      </c>
      <c r="U248" s="41"/>
      <c r="V248" s="41"/>
      <c r="W248" s="41"/>
      <c r="X248" s="41"/>
      <c r="Y248" s="41"/>
      <c r="Z248" s="41">
        <v>27017</v>
      </c>
      <c r="AA248" s="41"/>
      <c r="AB248" s="41"/>
      <c r="AC248" s="41"/>
      <c r="AD248" s="41"/>
      <c r="AE248" s="41">
        <v>0</v>
      </c>
      <c r="AF248" s="41"/>
      <c r="AG248" s="41"/>
      <c r="AH248" s="41"/>
      <c r="AI248" s="41"/>
      <c r="AJ248" s="41"/>
      <c r="AK248" s="41">
        <v>0</v>
      </c>
      <c r="AL248" s="41"/>
      <c r="AM248" s="41"/>
      <c r="AN248" s="41"/>
      <c r="AO248" s="41"/>
      <c r="AP248" s="41"/>
      <c r="AQ248" s="41">
        <f t="shared" si="5"/>
        <v>0</v>
      </c>
      <c r="AR248" s="41"/>
      <c r="AS248" s="41"/>
      <c r="AT248" s="41"/>
      <c r="AU248" s="41"/>
      <c r="AV248" s="41"/>
      <c r="AW248" s="41">
        <v>0</v>
      </c>
      <c r="AX248" s="41"/>
      <c r="AY248" s="41"/>
      <c r="AZ248" s="41"/>
      <c r="BA248" s="41"/>
      <c r="BB248" s="41">
        <v>0</v>
      </c>
      <c r="BC248" s="41"/>
      <c r="BD248" s="41"/>
      <c r="BE248" s="41"/>
      <c r="BF248" s="41"/>
      <c r="BG248" s="41">
        <f t="shared" si="6"/>
        <v>27017</v>
      </c>
      <c r="BH248" s="41"/>
      <c r="BI248" s="41"/>
      <c r="BJ248" s="41"/>
      <c r="BK248" s="41"/>
      <c r="BL248" s="41"/>
    </row>
    <row r="249" spans="1:79" s="26" customFormat="1" ht="28" customHeight="1" x14ac:dyDescent="0.25">
      <c r="A249" s="37">
        <v>2272</v>
      </c>
      <c r="B249" s="37"/>
      <c r="C249" s="37"/>
      <c r="D249" s="37"/>
      <c r="E249" s="37"/>
      <c r="F249" s="37"/>
      <c r="G249" s="45" t="s">
        <v>182</v>
      </c>
      <c r="H249" s="46"/>
      <c r="I249" s="46"/>
      <c r="J249" s="46"/>
      <c r="K249" s="46"/>
      <c r="L249" s="46"/>
      <c r="M249" s="46"/>
      <c r="N249" s="46"/>
      <c r="O249" s="46"/>
      <c r="P249" s="46"/>
      <c r="Q249" s="46"/>
      <c r="R249" s="46"/>
      <c r="S249" s="47"/>
      <c r="T249" s="41">
        <v>2690</v>
      </c>
      <c r="U249" s="41"/>
      <c r="V249" s="41"/>
      <c r="W249" s="41"/>
      <c r="X249" s="41"/>
      <c r="Y249" s="41"/>
      <c r="Z249" s="41">
        <v>2682</v>
      </c>
      <c r="AA249" s="41"/>
      <c r="AB249" s="41"/>
      <c r="AC249" s="41"/>
      <c r="AD249" s="41"/>
      <c r="AE249" s="41">
        <v>0</v>
      </c>
      <c r="AF249" s="41"/>
      <c r="AG249" s="41"/>
      <c r="AH249" s="41"/>
      <c r="AI249" s="41"/>
      <c r="AJ249" s="41"/>
      <c r="AK249" s="41">
        <v>0</v>
      </c>
      <c r="AL249" s="41"/>
      <c r="AM249" s="41"/>
      <c r="AN249" s="41"/>
      <c r="AO249" s="41"/>
      <c r="AP249" s="41"/>
      <c r="AQ249" s="41">
        <f t="shared" si="5"/>
        <v>0</v>
      </c>
      <c r="AR249" s="41"/>
      <c r="AS249" s="41"/>
      <c r="AT249" s="41"/>
      <c r="AU249" s="41"/>
      <c r="AV249" s="41"/>
      <c r="AW249" s="41">
        <v>0</v>
      </c>
      <c r="AX249" s="41"/>
      <c r="AY249" s="41"/>
      <c r="AZ249" s="41"/>
      <c r="BA249" s="41"/>
      <c r="BB249" s="41">
        <v>0</v>
      </c>
      <c r="BC249" s="41"/>
      <c r="BD249" s="41"/>
      <c r="BE249" s="41"/>
      <c r="BF249" s="41"/>
      <c r="BG249" s="41">
        <f t="shared" si="6"/>
        <v>2682</v>
      </c>
      <c r="BH249" s="41"/>
      <c r="BI249" s="41"/>
      <c r="BJ249" s="41"/>
      <c r="BK249" s="41"/>
      <c r="BL249" s="41"/>
    </row>
    <row r="250" spans="1:79" s="26" customFormat="1" ht="18.5" customHeight="1" x14ac:dyDescent="0.25">
      <c r="A250" s="37">
        <v>2273</v>
      </c>
      <c r="B250" s="37"/>
      <c r="C250" s="37"/>
      <c r="D250" s="37"/>
      <c r="E250" s="37"/>
      <c r="F250" s="37"/>
      <c r="G250" s="45" t="s">
        <v>183</v>
      </c>
      <c r="H250" s="46"/>
      <c r="I250" s="46"/>
      <c r="J250" s="46"/>
      <c r="K250" s="46"/>
      <c r="L250" s="46"/>
      <c r="M250" s="46"/>
      <c r="N250" s="46"/>
      <c r="O250" s="46"/>
      <c r="P250" s="46"/>
      <c r="Q250" s="46"/>
      <c r="R250" s="46"/>
      <c r="S250" s="47"/>
      <c r="T250" s="41">
        <v>13710</v>
      </c>
      <c r="U250" s="41"/>
      <c r="V250" s="41"/>
      <c r="W250" s="41"/>
      <c r="X250" s="41"/>
      <c r="Y250" s="41"/>
      <c r="Z250" s="41">
        <v>12919</v>
      </c>
      <c r="AA250" s="41"/>
      <c r="AB250" s="41"/>
      <c r="AC250" s="41"/>
      <c r="AD250" s="41"/>
      <c r="AE250" s="41">
        <v>0</v>
      </c>
      <c r="AF250" s="41"/>
      <c r="AG250" s="41"/>
      <c r="AH250" s="41"/>
      <c r="AI250" s="41"/>
      <c r="AJ250" s="41"/>
      <c r="AK250" s="41">
        <v>0</v>
      </c>
      <c r="AL250" s="41"/>
      <c r="AM250" s="41"/>
      <c r="AN250" s="41"/>
      <c r="AO250" s="41"/>
      <c r="AP250" s="41"/>
      <c r="AQ250" s="41">
        <f t="shared" si="5"/>
        <v>0</v>
      </c>
      <c r="AR250" s="41"/>
      <c r="AS250" s="41"/>
      <c r="AT250" s="41"/>
      <c r="AU250" s="41"/>
      <c r="AV250" s="41"/>
      <c r="AW250" s="41">
        <v>0</v>
      </c>
      <c r="AX250" s="41"/>
      <c r="AY250" s="41"/>
      <c r="AZ250" s="41"/>
      <c r="BA250" s="41"/>
      <c r="BB250" s="41">
        <v>0</v>
      </c>
      <c r="BC250" s="41"/>
      <c r="BD250" s="41"/>
      <c r="BE250" s="41"/>
      <c r="BF250" s="41"/>
      <c r="BG250" s="41">
        <f t="shared" si="6"/>
        <v>12919</v>
      </c>
      <c r="BH250" s="41"/>
      <c r="BI250" s="41"/>
      <c r="BJ250" s="41"/>
      <c r="BK250" s="41"/>
      <c r="BL250" s="41"/>
    </row>
    <row r="251" spans="1:79" s="26" customFormat="1" ht="31" customHeight="1" x14ac:dyDescent="0.25">
      <c r="A251" s="37">
        <v>2275</v>
      </c>
      <c r="B251" s="37"/>
      <c r="C251" s="37"/>
      <c r="D251" s="37"/>
      <c r="E251" s="37"/>
      <c r="F251" s="37"/>
      <c r="G251" s="45" t="s">
        <v>184</v>
      </c>
      <c r="H251" s="46"/>
      <c r="I251" s="46"/>
      <c r="J251" s="46"/>
      <c r="K251" s="46"/>
      <c r="L251" s="46"/>
      <c r="M251" s="46"/>
      <c r="N251" s="46"/>
      <c r="O251" s="46"/>
      <c r="P251" s="46"/>
      <c r="Q251" s="46"/>
      <c r="R251" s="46"/>
      <c r="S251" s="47"/>
      <c r="T251" s="41">
        <v>2400</v>
      </c>
      <c r="U251" s="41"/>
      <c r="V251" s="41"/>
      <c r="W251" s="41"/>
      <c r="X251" s="41"/>
      <c r="Y251" s="41"/>
      <c r="Z251" s="41">
        <v>1986</v>
      </c>
      <c r="AA251" s="41"/>
      <c r="AB251" s="41"/>
      <c r="AC251" s="41"/>
      <c r="AD251" s="41"/>
      <c r="AE251" s="41">
        <v>0</v>
      </c>
      <c r="AF251" s="41"/>
      <c r="AG251" s="41"/>
      <c r="AH251" s="41"/>
      <c r="AI251" s="41"/>
      <c r="AJ251" s="41"/>
      <c r="AK251" s="41">
        <v>0</v>
      </c>
      <c r="AL251" s="41"/>
      <c r="AM251" s="41"/>
      <c r="AN251" s="41"/>
      <c r="AO251" s="41"/>
      <c r="AP251" s="41"/>
      <c r="AQ251" s="41">
        <f t="shared" si="5"/>
        <v>0</v>
      </c>
      <c r="AR251" s="41"/>
      <c r="AS251" s="41"/>
      <c r="AT251" s="41"/>
      <c r="AU251" s="41"/>
      <c r="AV251" s="41"/>
      <c r="AW251" s="41">
        <v>0</v>
      </c>
      <c r="AX251" s="41"/>
      <c r="AY251" s="41"/>
      <c r="AZ251" s="41"/>
      <c r="BA251" s="41"/>
      <c r="BB251" s="41">
        <v>0</v>
      </c>
      <c r="BC251" s="41"/>
      <c r="BD251" s="41"/>
      <c r="BE251" s="41"/>
      <c r="BF251" s="41"/>
      <c r="BG251" s="41">
        <f t="shared" si="6"/>
        <v>1986</v>
      </c>
      <c r="BH251" s="41"/>
      <c r="BI251" s="41"/>
      <c r="BJ251" s="41"/>
      <c r="BK251" s="41"/>
      <c r="BL251" s="41"/>
    </row>
    <row r="252" spans="1:79" s="26" customFormat="1" ht="37.5" customHeight="1" x14ac:dyDescent="0.25">
      <c r="A252" s="37">
        <v>2282</v>
      </c>
      <c r="B252" s="37"/>
      <c r="C252" s="37"/>
      <c r="D252" s="37"/>
      <c r="E252" s="37"/>
      <c r="F252" s="37"/>
      <c r="G252" s="45" t="s">
        <v>185</v>
      </c>
      <c r="H252" s="46"/>
      <c r="I252" s="46"/>
      <c r="J252" s="46"/>
      <c r="K252" s="46"/>
      <c r="L252" s="46"/>
      <c r="M252" s="46"/>
      <c r="N252" s="46"/>
      <c r="O252" s="46"/>
      <c r="P252" s="46"/>
      <c r="Q252" s="46"/>
      <c r="R252" s="46"/>
      <c r="S252" s="47"/>
      <c r="T252" s="41">
        <v>2000</v>
      </c>
      <c r="U252" s="41"/>
      <c r="V252" s="41"/>
      <c r="W252" s="41"/>
      <c r="X252" s="41"/>
      <c r="Y252" s="41"/>
      <c r="Z252" s="41">
        <v>2000</v>
      </c>
      <c r="AA252" s="41"/>
      <c r="AB252" s="41"/>
      <c r="AC252" s="41"/>
      <c r="AD252" s="41"/>
      <c r="AE252" s="41">
        <v>0</v>
      </c>
      <c r="AF252" s="41"/>
      <c r="AG252" s="41"/>
      <c r="AH252" s="41"/>
      <c r="AI252" s="41"/>
      <c r="AJ252" s="41"/>
      <c r="AK252" s="41">
        <v>0</v>
      </c>
      <c r="AL252" s="41"/>
      <c r="AM252" s="41"/>
      <c r="AN252" s="41"/>
      <c r="AO252" s="41"/>
      <c r="AP252" s="41"/>
      <c r="AQ252" s="41">
        <f t="shared" si="5"/>
        <v>0</v>
      </c>
      <c r="AR252" s="41"/>
      <c r="AS252" s="41"/>
      <c r="AT252" s="41"/>
      <c r="AU252" s="41"/>
      <c r="AV252" s="41"/>
      <c r="AW252" s="41">
        <v>0</v>
      </c>
      <c r="AX252" s="41"/>
      <c r="AY252" s="41"/>
      <c r="AZ252" s="41"/>
      <c r="BA252" s="41"/>
      <c r="BB252" s="41">
        <v>0</v>
      </c>
      <c r="BC252" s="41"/>
      <c r="BD252" s="41"/>
      <c r="BE252" s="41"/>
      <c r="BF252" s="41"/>
      <c r="BG252" s="41">
        <f t="shared" si="6"/>
        <v>2000</v>
      </c>
      <c r="BH252" s="41"/>
      <c r="BI252" s="41"/>
      <c r="BJ252" s="41"/>
      <c r="BK252" s="41"/>
      <c r="BL252" s="41"/>
    </row>
    <row r="253" spans="1:79" s="26" customFormat="1" ht="12.75" customHeight="1" x14ac:dyDescent="0.25">
      <c r="A253" s="37">
        <v>2800</v>
      </c>
      <c r="B253" s="37"/>
      <c r="C253" s="37"/>
      <c r="D253" s="37"/>
      <c r="E253" s="37"/>
      <c r="F253" s="37"/>
      <c r="G253" s="45" t="s">
        <v>186</v>
      </c>
      <c r="H253" s="46"/>
      <c r="I253" s="46"/>
      <c r="J253" s="46"/>
      <c r="K253" s="46"/>
      <c r="L253" s="46"/>
      <c r="M253" s="46"/>
      <c r="N253" s="46"/>
      <c r="O253" s="46"/>
      <c r="P253" s="46"/>
      <c r="Q253" s="46"/>
      <c r="R253" s="46"/>
      <c r="S253" s="47"/>
      <c r="T253" s="41">
        <v>2102</v>
      </c>
      <c r="U253" s="41"/>
      <c r="V253" s="41"/>
      <c r="W253" s="41"/>
      <c r="X253" s="41"/>
      <c r="Y253" s="41"/>
      <c r="Z253" s="41">
        <v>2102</v>
      </c>
      <c r="AA253" s="41"/>
      <c r="AB253" s="41"/>
      <c r="AC253" s="41"/>
      <c r="AD253" s="41"/>
      <c r="AE253" s="41">
        <v>0</v>
      </c>
      <c r="AF253" s="41"/>
      <c r="AG253" s="41"/>
      <c r="AH253" s="41"/>
      <c r="AI253" s="41"/>
      <c r="AJ253" s="41"/>
      <c r="AK253" s="41">
        <v>0</v>
      </c>
      <c r="AL253" s="41"/>
      <c r="AM253" s="41"/>
      <c r="AN253" s="41"/>
      <c r="AO253" s="41"/>
      <c r="AP253" s="41"/>
      <c r="AQ253" s="41">
        <f t="shared" si="5"/>
        <v>0</v>
      </c>
      <c r="AR253" s="41"/>
      <c r="AS253" s="41"/>
      <c r="AT253" s="41"/>
      <c r="AU253" s="41"/>
      <c r="AV253" s="41"/>
      <c r="AW253" s="41">
        <v>0</v>
      </c>
      <c r="AX253" s="41"/>
      <c r="AY253" s="41"/>
      <c r="AZ253" s="41"/>
      <c r="BA253" s="41"/>
      <c r="BB253" s="41">
        <v>0</v>
      </c>
      <c r="BC253" s="41"/>
      <c r="BD253" s="41"/>
      <c r="BE253" s="41"/>
      <c r="BF253" s="41"/>
      <c r="BG253" s="41">
        <f t="shared" si="6"/>
        <v>2102</v>
      </c>
      <c r="BH253" s="41"/>
      <c r="BI253" s="41"/>
      <c r="BJ253" s="41"/>
      <c r="BK253" s="41"/>
      <c r="BL253" s="41"/>
    </row>
    <row r="254" spans="1:79" s="6" customFormat="1" ht="12.75" customHeight="1" x14ac:dyDescent="0.25">
      <c r="A254" s="32"/>
      <c r="B254" s="32"/>
      <c r="C254" s="32"/>
      <c r="D254" s="32"/>
      <c r="E254" s="32"/>
      <c r="F254" s="32"/>
      <c r="G254" s="33" t="s">
        <v>147</v>
      </c>
      <c r="H254" s="34"/>
      <c r="I254" s="34"/>
      <c r="J254" s="34"/>
      <c r="K254" s="34"/>
      <c r="L254" s="34"/>
      <c r="M254" s="34"/>
      <c r="N254" s="34"/>
      <c r="O254" s="34"/>
      <c r="P254" s="34"/>
      <c r="Q254" s="34"/>
      <c r="R254" s="34"/>
      <c r="S254" s="35"/>
      <c r="T254" s="36">
        <v>4250225</v>
      </c>
      <c r="U254" s="36"/>
      <c r="V254" s="36"/>
      <c r="W254" s="36"/>
      <c r="X254" s="36"/>
      <c r="Y254" s="36"/>
      <c r="Z254" s="36">
        <v>4242952</v>
      </c>
      <c r="AA254" s="36"/>
      <c r="AB254" s="36"/>
      <c r="AC254" s="36"/>
      <c r="AD254" s="36"/>
      <c r="AE254" s="36">
        <v>0</v>
      </c>
      <c r="AF254" s="36"/>
      <c r="AG254" s="36"/>
      <c r="AH254" s="36"/>
      <c r="AI254" s="36"/>
      <c r="AJ254" s="36"/>
      <c r="AK254" s="36">
        <v>0</v>
      </c>
      <c r="AL254" s="36"/>
      <c r="AM254" s="36"/>
      <c r="AN254" s="36"/>
      <c r="AO254" s="36"/>
      <c r="AP254" s="36"/>
      <c r="AQ254" s="36">
        <f t="shared" si="5"/>
        <v>0</v>
      </c>
      <c r="AR254" s="36"/>
      <c r="AS254" s="36"/>
      <c r="AT254" s="36"/>
      <c r="AU254" s="36"/>
      <c r="AV254" s="36"/>
      <c r="AW254" s="36">
        <v>0</v>
      </c>
      <c r="AX254" s="36"/>
      <c r="AY254" s="36"/>
      <c r="AZ254" s="36"/>
      <c r="BA254" s="36"/>
      <c r="BB254" s="36">
        <v>0</v>
      </c>
      <c r="BC254" s="36"/>
      <c r="BD254" s="36"/>
      <c r="BE254" s="36"/>
      <c r="BF254" s="36"/>
      <c r="BG254" s="36">
        <f t="shared" si="6"/>
        <v>4242952</v>
      </c>
      <c r="BH254" s="36"/>
      <c r="BI254" s="36"/>
      <c r="BJ254" s="36"/>
      <c r="BK254" s="36"/>
      <c r="BL254" s="36"/>
    </row>
    <row r="256" spans="1:79" ht="14.25" customHeight="1" x14ac:dyDescent="0.25">
      <c r="A256" s="94" t="s">
        <v>263</v>
      </c>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row>
    <row r="257" spans="1:79" ht="15" customHeight="1" x14ac:dyDescent="0.25">
      <c r="A257" s="95" t="s">
        <v>244</v>
      </c>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row>
    <row r="258" spans="1:79" s="27" customFormat="1" ht="18" customHeight="1" x14ac:dyDescent="0.25">
      <c r="A258" s="93" t="s">
        <v>135</v>
      </c>
      <c r="B258" s="93"/>
      <c r="C258" s="93"/>
      <c r="D258" s="93"/>
      <c r="E258" s="93"/>
      <c r="F258" s="93"/>
      <c r="G258" s="93" t="s">
        <v>19</v>
      </c>
      <c r="H258" s="93"/>
      <c r="I258" s="93"/>
      <c r="J258" s="93"/>
      <c r="K258" s="93"/>
      <c r="L258" s="93"/>
      <c r="M258" s="93"/>
      <c r="N258" s="93"/>
      <c r="O258" s="93"/>
      <c r="P258" s="93"/>
      <c r="Q258" s="93" t="s">
        <v>250</v>
      </c>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t="s">
        <v>260</v>
      </c>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row>
    <row r="259" spans="1:79" s="27" customFormat="1" ht="43" customHeight="1" x14ac:dyDescent="0.25">
      <c r="A259" s="93"/>
      <c r="B259" s="93"/>
      <c r="C259" s="93"/>
      <c r="D259" s="93"/>
      <c r="E259" s="93"/>
      <c r="F259" s="93"/>
      <c r="G259" s="93"/>
      <c r="H259" s="93"/>
      <c r="I259" s="93"/>
      <c r="J259" s="93"/>
      <c r="K259" s="93"/>
      <c r="L259" s="93"/>
      <c r="M259" s="93"/>
      <c r="N259" s="93"/>
      <c r="O259" s="93"/>
      <c r="P259" s="93"/>
      <c r="Q259" s="93" t="s">
        <v>140</v>
      </c>
      <c r="R259" s="93"/>
      <c r="S259" s="93"/>
      <c r="T259" s="93"/>
      <c r="U259" s="93"/>
      <c r="V259" s="93" t="s">
        <v>141</v>
      </c>
      <c r="W259" s="93"/>
      <c r="X259" s="93"/>
      <c r="Y259" s="93"/>
      <c r="Z259" s="93" t="s">
        <v>142</v>
      </c>
      <c r="AA259" s="93"/>
      <c r="AB259" s="93"/>
      <c r="AC259" s="93"/>
      <c r="AD259" s="93"/>
      <c r="AE259" s="93"/>
      <c r="AF259" s="93"/>
      <c r="AG259" s="93"/>
      <c r="AH259" s="93"/>
      <c r="AI259" s="93"/>
      <c r="AJ259" s="93" t="s">
        <v>143</v>
      </c>
      <c r="AK259" s="93"/>
      <c r="AL259" s="93"/>
      <c r="AM259" s="93"/>
      <c r="AN259" s="93"/>
      <c r="AO259" s="93" t="s">
        <v>20</v>
      </c>
      <c r="AP259" s="93"/>
      <c r="AQ259" s="93"/>
      <c r="AR259" s="93"/>
      <c r="AS259" s="93"/>
      <c r="AT259" s="93" t="s">
        <v>144</v>
      </c>
      <c r="AU259" s="93"/>
      <c r="AV259" s="93"/>
      <c r="AW259" s="93"/>
      <c r="AX259" s="93" t="s">
        <v>142</v>
      </c>
      <c r="AY259" s="93"/>
      <c r="AZ259" s="93"/>
      <c r="BA259" s="93"/>
      <c r="BB259" s="93"/>
      <c r="BC259" s="93"/>
      <c r="BD259" s="93"/>
      <c r="BE259" s="93"/>
      <c r="BF259" s="93"/>
      <c r="BG259" s="93"/>
      <c r="BH259" s="93" t="s">
        <v>145</v>
      </c>
      <c r="BI259" s="93"/>
      <c r="BJ259" s="93"/>
      <c r="BK259" s="93"/>
      <c r="BL259" s="93"/>
    </row>
    <row r="260" spans="1:79" s="27" customFormat="1" ht="63" customHeight="1" x14ac:dyDescent="0.25">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t="s">
        <v>17</v>
      </c>
      <c r="AA260" s="93"/>
      <c r="AB260" s="93"/>
      <c r="AC260" s="93"/>
      <c r="AD260" s="93"/>
      <c r="AE260" s="93" t="s">
        <v>16</v>
      </c>
      <c r="AF260" s="93"/>
      <c r="AG260" s="93"/>
      <c r="AH260" s="93"/>
      <c r="AI260" s="93"/>
      <c r="AJ260" s="93"/>
      <c r="AK260" s="93"/>
      <c r="AL260" s="93"/>
      <c r="AM260" s="93"/>
      <c r="AN260" s="93"/>
      <c r="AO260" s="93"/>
      <c r="AP260" s="93"/>
      <c r="AQ260" s="93"/>
      <c r="AR260" s="93"/>
      <c r="AS260" s="93"/>
      <c r="AT260" s="93"/>
      <c r="AU260" s="93"/>
      <c r="AV260" s="93"/>
      <c r="AW260" s="93"/>
      <c r="AX260" s="93" t="s">
        <v>17</v>
      </c>
      <c r="AY260" s="93"/>
      <c r="AZ260" s="93"/>
      <c r="BA260" s="93"/>
      <c r="BB260" s="93"/>
      <c r="BC260" s="93" t="s">
        <v>16</v>
      </c>
      <c r="BD260" s="93"/>
      <c r="BE260" s="93"/>
      <c r="BF260" s="93"/>
      <c r="BG260" s="93"/>
      <c r="BH260" s="93"/>
      <c r="BI260" s="93"/>
      <c r="BJ260" s="93"/>
      <c r="BK260" s="93"/>
      <c r="BL260" s="93"/>
    </row>
    <row r="261" spans="1:79" ht="15" customHeight="1" x14ac:dyDescent="0.25">
      <c r="A261" s="50">
        <v>1</v>
      </c>
      <c r="B261" s="50"/>
      <c r="C261" s="50"/>
      <c r="D261" s="50"/>
      <c r="E261" s="50"/>
      <c r="F261" s="50"/>
      <c r="G261" s="50">
        <v>2</v>
      </c>
      <c r="H261" s="50"/>
      <c r="I261" s="50"/>
      <c r="J261" s="50"/>
      <c r="K261" s="50"/>
      <c r="L261" s="50"/>
      <c r="M261" s="50"/>
      <c r="N261" s="50"/>
      <c r="O261" s="50"/>
      <c r="P261" s="50"/>
      <c r="Q261" s="50">
        <v>3</v>
      </c>
      <c r="R261" s="50"/>
      <c r="S261" s="50"/>
      <c r="T261" s="50"/>
      <c r="U261" s="50"/>
      <c r="V261" s="50">
        <v>4</v>
      </c>
      <c r="W261" s="50"/>
      <c r="X261" s="50"/>
      <c r="Y261" s="50"/>
      <c r="Z261" s="50">
        <v>5</v>
      </c>
      <c r="AA261" s="50"/>
      <c r="AB261" s="50"/>
      <c r="AC261" s="50"/>
      <c r="AD261" s="50"/>
      <c r="AE261" s="50">
        <v>6</v>
      </c>
      <c r="AF261" s="50"/>
      <c r="AG261" s="50"/>
      <c r="AH261" s="50"/>
      <c r="AI261" s="50"/>
      <c r="AJ261" s="50">
        <v>7</v>
      </c>
      <c r="AK261" s="50"/>
      <c r="AL261" s="50"/>
      <c r="AM261" s="50"/>
      <c r="AN261" s="50"/>
      <c r="AO261" s="50">
        <v>8</v>
      </c>
      <c r="AP261" s="50"/>
      <c r="AQ261" s="50"/>
      <c r="AR261" s="50"/>
      <c r="AS261" s="50"/>
      <c r="AT261" s="50">
        <v>9</v>
      </c>
      <c r="AU261" s="50"/>
      <c r="AV261" s="50"/>
      <c r="AW261" s="50"/>
      <c r="AX261" s="50">
        <v>10</v>
      </c>
      <c r="AY261" s="50"/>
      <c r="AZ261" s="50"/>
      <c r="BA261" s="50"/>
      <c r="BB261" s="50"/>
      <c r="BC261" s="50">
        <v>11</v>
      </c>
      <c r="BD261" s="50"/>
      <c r="BE261" s="50"/>
      <c r="BF261" s="50"/>
      <c r="BG261" s="50"/>
      <c r="BH261" s="50">
        <v>12</v>
      </c>
      <c r="BI261" s="50"/>
      <c r="BJ261" s="50"/>
      <c r="BK261" s="50"/>
      <c r="BL261" s="50"/>
    </row>
    <row r="262" spans="1:79" s="1" customFormat="1" ht="12" hidden="1" customHeight="1" x14ac:dyDescent="0.25">
      <c r="A262" s="60" t="s">
        <v>64</v>
      </c>
      <c r="B262" s="60"/>
      <c r="C262" s="60"/>
      <c r="D262" s="60"/>
      <c r="E262" s="60"/>
      <c r="F262" s="60"/>
      <c r="G262" s="44" t="s">
        <v>57</v>
      </c>
      <c r="H262" s="44"/>
      <c r="I262" s="44"/>
      <c r="J262" s="44"/>
      <c r="K262" s="44"/>
      <c r="L262" s="44"/>
      <c r="M262" s="44"/>
      <c r="N262" s="44"/>
      <c r="O262" s="44"/>
      <c r="P262" s="44"/>
      <c r="Q262" s="43" t="s">
        <v>80</v>
      </c>
      <c r="R262" s="43"/>
      <c r="S262" s="43"/>
      <c r="T262" s="43"/>
      <c r="U262" s="43"/>
      <c r="V262" s="43" t="s">
        <v>81</v>
      </c>
      <c r="W262" s="43"/>
      <c r="X262" s="43"/>
      <c r="Y262" s="43"/>
      <c r="Z262" s="43" t="s">
        <v>82</v>
      </c>
      <c r="AA262" s="43"/>
      <c r="AB262" s="43"/>
      <c r="AC262" s="43"/>
      <c r="AD262" s="43"/>
      <c r="AE262" s="43" t="s">
        <v>83</v>
      </c>
      <c r="AF262" s="43"/>
      <c r="AG262" s="43"/>
      <c r="AH262" s="43"/>
      <c r="AI262" s="43"/>
      <c r="AJ262" s="96" t="s">
        <v>101</v>
      </c>
      <c r="AK262" s="43"/>
      <c r="AL262" s="43"/>
      <c r="AM262" s="43"/>
      <c r="AN262" s="43"/>
      <c r="AO262" s="43" t="s">
        <v>84</v>
      </c>
      <c r="AP262" s="43"/>
      <c r="AQ262" s="43"/>
      <c r="AR262" s="43"/>
      <c r="AS262" s="43"/>
      <c r="AT262" s="96" t="s">
        <v>102</v>
      </c>
      <c r="AU262" s="43"/>
      <c r="AV262" s="43"/>
      <c r="AW262" s="43"/>
      <c r="AX262" s="43" t="s">
        <v>85</v>
      </c>
      <c r="AY262" s="43"/>
      <c r="AZ262" s="43"/>
      <c r="BA262" s="43"/>
      <c r="BB262" s="43"/>
      <c r="BC262" s="43" t="s">
        <v>86</v>
      </c>
      <c r="BD262" s="43"/>
      <c r="BE262" s="43"/>
      <c r="BF262" s="43"/>
      <c r="BG262" s="43"/>
      <c r="BH262" s="96" t="s">
        <v>101</v>
      </c>
      <c r="BI262" s="43"/>
      <c r="BJ262" s="43"/>
      <c r="BK262" s="43"/>
      <c r="BL262" s="43"/>
      <c r="CA262" s="1" t="s">
        <v>52</v>
      </c>
    </row>
    <row r="263" spans="1:79" s="26" customFormat="1" ht="12.75" customHeight="1" x14ac:dyDescent="0.25">
      <c r="A263" s="37">
        <v>2111</v>
      </c>
      <c r="B263" s="37"/>
      <c r="C263" s="37"/>
      <c r="D263" s="37"/>
      <c r="E263" s="37"/>
      <c r="F263" s="37"/>
      <c r="G263" s="38" t="s">
        <v>176</v>
      </c>
      <c r="H263" s="39"/>
      <c r="I263" s="39"/>
      <c r="J263" s="39"/>
      <c r="K263" s="39"/>
      <c r="L263" s="39"/>
      <c r="M263" s="39"/>
      <c r="N263" s="39"/>
      <c r="O263" s="39"/>
      <c r="P263" s="40"/>
      <c r="Q263" s="41">
        <v>4125520</v>
      </c>
      <c r="R263" s="41"/>
      <c r="S263" s="41"/>
      <c r="T263" s="41"/>
      <c r="U263" s="41"/>
      <c r="V263" s="41">
        <v>0</v>
      </c>
      <c r="W263" s="41"/>
      <c r="X263" s="41"/>
      <c r="Y263" s="41"/>
      <c r="Z263" s="41">
        <v>0</v>
      </c>
      <c r="AA263" s="41"/>
      <c r="AB263" s="41"/>
      <c r="AC263" s="41"/>
      <c r="AD263" s="41"/>
      <c r="AE263" s="41">
        <v>0</v>
      </c>
      <c r="AF263" s="41"/>
      <c r="AG263" s="41"/>
      <c r="AH263" s="41"/>
      <c r="AI263" s="41"/>
      <c r="AJ263" s="41">
        <f t="shared" ref="AJ263:AJ274" si="7">IF(ISNUMBER(Q263),Q263,0)-IF(ISNUMBER(Z263),Z263,0)</f>
        <v>4125520</v>
      </c>
      <c r="AK263" s="41"/>
      <c r="AL263" s="41"/>
      <c r="AM263" s="41"/>
      <c r="AN263" s="41"/>
      <c r="AO263" s="41">
        <v>4559615</v>
      </c>
      <c r="AP263" s="41"/>
      <c r="AQ263" s="41"/>
      <c r="AR263" s="41"/>
      <c r="AS263" s="41"/>
      <c r="AT263" s="41">
        <f t="shared" ref="AT263:AT274" si="8">IF(ISNUMBER(V263),V263,0)-IF(ISNUMBER(Z263),Z263,0)-IF(ISNUMBER(AE263),AE263,0)</f>
        <v>0</v>
      </c>
      <c r="AU263" s="41"/>
      <c r="AV263" s="41"/>
      <c r="AW263" s="41"/>
      <c r="AX263" s="41">
        <v>0</v>
      </c>
      <c r="AY263" s="41"/>
      <c r="AZ263" s="41"/>
      <c r="BA263" s="41"/>
      <c r="BB263" s="41"/>
      <c r="BC263" s="41">
        <v>0</v>
      </c>
      <c r="BD263" s="41"/>
      <c r="BE263" s="41"/>
      <c r="BF263" s="41"/>
      <c r="BG263" s="41"/>
      <c r="BH263" s="41">
        <f t="shared" ref="BH263:BH274" si="9">IF(ISNUMBER(AO263),AO263,0)-IF(ISNUMBER(AX263),AX263,0)</f>
        <v>4559615</v>
      </c>
      <c r="BI263" s="41"/>
      <c r="BJ263" s="41"/>
      <c r="BK263" s="41"/>
      <c r="BL263" s="41"/>
      <c r="CA263" s="26" t="s">
        <v>53</v>
      </c>
    </row>
    <row r="264" spans="1:79" s="26" customFormat="1" ht="12.75" customHeight="1" x14ac:dyDescent="0.25">
      <c r="A264" s="37">
        <v>2120</v>
      </c>
      <c r="B264" s="37"/>
      <c r="C264" s="37"/>
      <c r="D264" s="37"/>
      <c r="E264" s="37"/>
      <c r="F264" s="37"/>
      <c r="G264" s="38" t="s">
        <v>177</v>
      </c>
      <c r="H264" s="39"/>
      <c r="I264" s="39"/>
      <c r="J264" s="39"/>
      <c r="K264" s="39"/>
      <c r="L264" s="39"/>
      <c r="M264" s="39"/>
      <c r="N264" s="39"/>
      <c r="O264" s="39"/>
      <c r="P264" s="40"/>
      <c r="Q264" s="41">
        <v>962750</v>
      </c>
      <c r="R264" s="41"/>
      <c r="S264" s="41"/>
      <c r="T264" s="41"/>
      <c r="U264" s="41"/>
      <c r="V264" s="41">
        <v>0</v>
      </c>
      <c r="W264" s="41"/>
      <c r="X264" s="41"/>
      <c r="Y264" s="41"/>
      <c r="Z264" s="41">
        <v>0</v>
      </c>
      <c r="AA264" s="41"/>
      <c r="AB264" s="41"/>
      <c r="AC264" s="41"/>
      <c r="AD264" s="41"/>
      <c r="AE264" s="41">
        <v>0</v>
      </c>
      <c r="AF264" s="41"/>
      <c r="AG264" s="41"/>
      <c r="AH264" s="41"/>
      <c r="AI264" s="41"/>
      <c r="AJ264" s="41">
        <f t="shared" si="7"/>
        <v>962750</v>
      </c>
      <c r="AK264" s="41"/>
      <c r="AL264" s="41"/>
      <c r="AM264" s="41"/>
      <c r="AN264" s="41"/>
      <c r="AO264" s="41">
        <v>1003116</v>
      </c>
      <c r="AP264" s="41"/>
      <c r="AQ264" s="41"/>
      <c r="AR264" s="41"/>
      <c r="AS264" s="41"/>
      <c r="AT264" s="41">
        <f t="shared" si="8"/>
        <v>0</v>
      </c>
      <c r="AU264" s="41"/>
      <c r="AV264" s="41"/>
      <c r="AW264" s="41"/>
      <c r="AX264" s="41">
        <v>0</v>
      </c>
      <c r="AY264" s="41"/>
      <c r="AZ264" s="41"/>
      <c r="BA264" s="41"/>
      <c r="BB264" s="41"/>
      <c r="BC264" s="41">
        <v>0</v>
      </c>
      <c r="BD264" s="41"/>
      <c r="BE264" s="41"/>
      <c r="BF264" s="41"/>
      <c r="BG264" s="41"/>
      <c r="BH264" s="41">
        <f t="shared" si="9"/>
        <v>1003116</v>
      </c>
      <c r="BI264" s="41"/>
      <c r="BJ264" s="41"/>
      <c r="BK264" s="41"/>
      <c r="BL264" s="41"/>
    </row>
    <row r="265" spans="1:79" s="26" customFormat="1" ht="25" customHeight="1" x14ac:dyDescent="0.25">
      <c r="A265" s="37">
        <v>2210</v>
      </c>
      <c r="B265" s="37"/>
      <c r="C265" s="37"/>
      <c r="D265" s="37"/>
      <c r="E265" s="37"/>
      <c r="F265" s="37"/>
      <c r="G265" s="38" t="s">
        <v>178</v>
      </c>
      <c r="H265" s="39"/>
      <c r="I265" s="39"/>
      <c r="J265" s="39"/>
      <c r="K265" s="39"/>
      <c r="L265" s="39"/>
      <c r="M265" s="39"/>
      <c r="N265" s="39"/>
      <c r="O265" s="39"/>
      <c r="P265" s="40"/>
      <c r="Q265" s="41">
        <v>61880</v>
      </c>
      <c r="R265" s="41"/>
      <c r="S265" s="41"/>
      <c r="T265" s="41"/>
      <c r="U265" s="41"/>
      <c r="V265" s="41">
        <v>0</v>
      </c>
      <c r="W265" s="41"/>
      <c r="X265" s="41"/>
      <c r="Y265" s="41"/>
      <c r="Z265" s="41">
        <v>0</v>
      </c>
      <c r="AA265" s="41"/>
      <c r="AB265" s="41"/>
      <c r="AC265" s="41"/>
      <c r="AD265" s="41"/>
      <c r="AE265" s="41">
        <v>0</v>
      </c>
      <c r="AF265" s="41"/>
      <c r="AG265" s="41"/>
      <c r="AH265" s="41"/>
      <c r="AI265" s="41"/>
      <c r="AJ265" s="41">
        <f t="shared" si="7"/>
        <v>61880</v>
      </c>
      <c r="AK265" s="41"/>
      <c r="AL265" s="41"/>
      <c r="AM265" s="41"/>
      <c r="AN265" s="41"/>
      <c r="AO265" s="41">
        <v>145560</v>
      </c>
      <c r="AP265" s="41"/>
      <c r="AQ265" s="41"/>
      <c r="AR265" s="41"/>
      <c r="AS265" s="41"/>
      <c r="AT265" s="41">
        <f t="shared" si="8"/>
        <v>0</v>
      </c>
      <c r="AU265" s="41"/>
      <c r="AV265" s="41"/>
      <c r="AW265" s="41"/>
      <c r="AX265" s="41">
        <v>0</v>
      </c>
      <c r="AY265" s="41"/>
      <c r="AZ265" s="41"/>
      <c r="BA265" s="41"/>
      <c r="BB265" s="41"/>
      <c r="BC265" s="41">
        <v>0</v>
      </c>
      <c r="BD265" s="41"/>
      <c r="BE265" s="41"/>
      <c r="BF265" s="41"/>
      <c r="BG265" s="41"/>
      <c r="BH265" s="41">
        <f t="shared" si="9"/>
        <v>145560</v>
      </c>
      <c r="BI265" s="41"/>
      <c r="BJ265" s="41"/>
      <c r="BK265" s="41"/>
      <c r="BL265" s="41"/>
    </row>
    <row r="266" spans="1:79" s="26" customFormat="1" ht="25" customHeight="1" x14ac:dyDescent="0.25">
      <c r="A266" s="37">
        <v>2240</v>
      </c>
      <c r="B266" s="37"/>
      <c r="C266" s="37"/>
      <c r="D266" s="37"/>
      <c r="E266" s="37"/>
      <c r="F266" s="37"/>
      <c r="G266" s="38" t="s">
        <v>179</v>
      </c>
      <c r="H266" s="39"/>
      <c r="I266" s="39"/>
      <c r="J266" s="39"/>
      <c r="K266" s="39"/>
      <c r="L266" s="39"/>
      <c r="M266" s="39"/>
      <c r="N266" s="39"/>
      <c r="O266" s="39"/>
      <c r="P266" s="40"/>
      <c r="Q266" s="41">
        <v>82316</v>
      </c>
      <c r="R266" s="41"/>
      <c r="S266" s="41"/>
      <c r="T266" s="41"/>
      <c r="U266" s="41"/>
      <c r="V266" s="41">
        <v>0</v>
      </c>
      <c r="W266" s="41"/>
      <c r="X266" s="41"/>
      <c r="Y266" s="41"/>
      <c r="Z266" s="41">
        <v>0</v>
      </c>
      <c r="AA266" s="41"/>
      <c r="AB266" s="41"/>
      <c r="AC266" s="41"/>
      <c r="AD266" s="41"/>
      <c r="AE266" s="41">
        <v>0</v>
      </c>
      <c r="AF266" s="41"/>
      <c r="AG266" s="41"/>
      <c r="AH266" s="41"/>
      <c r="AI266" s="41"/>
      <c r="AJ266" s="41">
        <f t="shared" si="7"/>
        <v>82316</v>
      </c>
      <c r="AK266" s="41"/>
      <c r="AL266" s="41"/>
      <c r="AM266" s="41"/>
      <c r="AN266" s="41"/>
      <c r="AO266" s="41">
        <v>148900</v>
      </c>
      <c r="AP266" s="41"/>
      <c r="AQ266" s="41"/>
      <c r="AR266" s="41"/>
      <c r="AS266" s="41"/>
      <c r="AT266" s="41">
        <f t="shared" si="8"/>
        <v>0</v>
      </c>
      <c r="AU266" s="41"/>
      <c r="AV266" s="41"/>
      <c r="AW266" s="41"/>
      <c r="AX266" s="41">
        <v>0</v>
      </c>
      <c r="AY266" s="41"/>
      <c r="AZ266" s="41"/>
      <c r="BA266" s="41"/>
      <c r="BB266" s="41"/>
      <c r="BC266" s="41">
        <v>0</v>
      </c>
      <c r="BD266" s="41"/>
      <c r="BE266" s="41"/>
      <c r="BF266" s="41"/>
      <c r="BG266" s="41"/>
      <c r="BH266" s="41">
        <f t="shared" si="9"/>
        <v>148900</v>
      </c>
      <c r="BI266" s="41"/>
      <c r="BJ266" s="41"/>
      <c r="BK266" s="41"/>
      <c r="BL266" s="41"/>
    </row>
    <row r="267" spans="1:79" s="26" customFormat="1" ht="12.75" customHeight="1" x14ac:dyDescent="0.25">
      <c r="A267" s="37">
        <v>2250</v>
      </c>
      <c r="B267" s="37"/>
      <c r="C267" s="37"/>
      <c r="D267" s="37"/>
      <c r="E267" s="37"/>
      <c r="F267" s="37"/>
      <c r="G267" s="38" t="s">
        <v>180</v>
      </c>
      <c r="H267" s="39"/>
      <c r="I267" s="39"/>
      <c r="J267" s="39"/>
      <c r="K267" s="39"/>
      <c r="L267" s="39"/>
      <c r="M267" s="39"/>
      <c r="N267" s="39"/>
      <c r="O267" s="39"/>
      <c r="P267" s="40"/>
      <c r="Q267" s="41">
        <v>35280</v>
      </c>
      <c r="R267" s="41"/>
      <c r="S267" s="41"/>
      <c r="T267" s="41"/>
      <c r="U267" s="41"/>
      <c r="V267" s="41">
        <v>0</v>
      </c>
      <c r="W267" s="41"/>
      <c r="X267" s="41"/>
      <c r="Y267" s="41"/>
      <c r="Z267" s="41">
        <v>0</v>
      </c>
      <c r="AA267" s="41"/>
      <c r="AB267" s="41"/>
      <c r="AC267" s="41"/>
      <c r="AD267" s="41"/>
      <c r="AE267" s="41">
        <v>0</v>
      </c>
      <c r="AF267" s="41"/>
      <c r="AG267" s="41"/>
      <c r="AH267" s="41"/>
      <c r="AI267" s="41"/>
      <c r="AJ267" s="41">
        <f t="shared" si="7"/>
        <v>35280</v>
      </c>
      <c r="AK267" s="41"/>
      <c r="AL267" s="41"/>
      <c r="AM267" s="41"/>
      <c r="AN267" s="41"/>
      <c r="AO267" s="41">
        <v>37470</v>
      </c>
      <c r="AP267" s="41"/>
      <c r="AQ267" s="41"/>
      <c r="AR267" s="41"/>
      <c r="AS267" s="41"/>
      <c r="AT267" s="41">
        <f t="shared" si="8"/>
        <v>0</v>
      </c>
      <c r="AU267" s="41"/>
      <c r="AV267" s="41"/>
      <c r="AW267" s="41"/>
      <c r="AX267" s="41">
        <v>0</v>
      </c>
      <c r="AY267" s="41"/>
      <c r="AZ267" s="41"/>
      <c r="BA267" s="41"/>
      <c r="BB267" s="41"/>
      <c r="BC267" s="41">
        <v>0</v>
      </c>
      <c r="BD267" s="41"/>
      <c r="BE267" s="41"/>
      <c r="BF267" s="41"/>
      <c r="BG267" s="41"/>
      <c r="BH267" s="41">
        <f t="shared" si="9"/>
        <v>37470</v>
      </c>
      <c r="BI267" s="41"/>
      <c r="BJ267" s="41"/>
      <c r="BK267" s="41"/>
      <c r="BL267" s="41"/>
    </row>
    <row r="268" spans="1:79" s="26" customFormat="1" ht="12.75" customHeight="1" x14ac:dyDescent="0.25">
      <c r="A268" s="37">
        <v>2271</v>
      </c>
      <c r="B268" s="37"/>
      <c r="C268" s="37"/>
      <c r="D268" s="37"/>
      <c r="E268" s="37"/>
      <c r="F268" s="37"/>
      <c r="G268" s="38" t="s">
        <v>181</v>
      </c>
      <c r="H268" s="39"/>
      <c r="I268" s="39"/>
      <c r="J268" s="39"/>
      <c r="K268" s="39"/>
      <c r="L268" s="39"/>
      <c r="M268" s="39"/>
      <c r="N268" s="39"/>
      <c r="O268" s="39"/>
      <c r="P268" s="40"/>
      <c r="Q268" s="41">
        <v>46795</v>
      </c>
      <c r="R268" s="41"/>
      <c r="S268" s="41"/>
      <c r="T268" s="41"/>
      <c r="U268" s="41"/>
      <c r="V268" s="41">
        <v>0</v>
      </c>
      <c r="W268" s="41"/>
      <c r="X268" s="41"/>
      <c r="Y268" s="41"/>
      <c r="Z268" s="41">
        <v>0</v>
      </c>
      <c r="AA268" s="41"/>
      <c r="AB268" s="41"/>
      <c r="AC268" s="41"/>
      <c r="AD268" s="41"/>
      <c r="AE268" s="41">
        <v>0</v>
      </c>
      <c r="AF268" s="41"/>
      <c r="AG268" s="41"/>
      <c r="AH268" s="41"/>
      <c r="AI268" s="41"/>
      <c r="AJ268" s="41">
        <f t="shared" si="7"/>
        <v>46795</v>
      </c>
      <c r="AK268" s="41"/>
      <c r="AL268" s="41"/>
      <c r="AM268" s="41"/>
      <c r="AN268" s="41"/>
      <c r="AO268" s="41">
        <v>96665</v>
      </c>
      <c r="AP268" s="41"/>
      <c r="AQ268" s="41"/>
      <c r="AR268" s="41"/>
      <c r="AS268" s="41"/>
      <c r="AT268" s="41">
        <f t="shared" si="8"/>
        <v>0</v>
      </c>
      <c r="AU268" s="41"/>
      <c r="AV268" s="41"/>
      <c r="AW268" s="41"/>
      <c r="AX268" s="41">
        <v>0</v>
      </c>
      <c r="AY268" s="41"/>
      <c r="AZ268" s="41"/>
      <c r="BA268" s="41"/>
      <c r="BB268" s="41"/>
      <c r="BC268" s="41">
        <v>0</v>
      </c>
      <c r="BD268" s="41"/>
      <c r="BE268" s="41"/>
      <c r="BF268" s="41"/>
      <c r="BG268" s="41"/>
      <c r="BH268" s="41">
        <f t="shared" si="9"/>
        <v>96665</v>
      </c>
      <c r="BI268" s="41"/>
      <c r="BJ268" s="41"/>
      <c r="BK268" s="41"/>
      <c r="BL268" s="41"/>
    </row>
    <row r="269" spans="1:79" s="26" customFormat="1" ht="25" customHeight="1" x14ac:dyDescent="0.25">
      <c r="A269" s="37">
        <v>2272</v>
      </c>
      <c r="B269" s="37"/>
      <c r="C269" s="37"/>
      <c r="D269" s="37"/>
      <c r="E269" s="37"/>
      <c r="F269" s="37"/>
      <c r="G269" s="38" t="s">
        <v>182</v>
      </c>
      <c r="H269" s="39"/>
      <c r="I269" s="39"/>
      <c r="J269" s="39"/>
      <c r="K269" s="39"/>
      <c r="L269" s="39"/>
      <c r="M269" s="39"/>
      <c r="N269" s="39"/>
      <c r="O269" s="39"/>
      <c r="P269" s="40"/>
      <c r="Q269" s="41">
        <v>2885</v>
      </c>
      <c r="R269" s="41"/>
      <c r="S269" s="41"/>
      <c r="T269" s="41"/>
      <c r="U269" s="41"/>
      <c r="V269" s="41">
        <v>0</v>
      </c>
      <c r="W269" s="41"/>
      <c r="X269" s="41"/>
      <c r="Y269" s="41"/>
      <c r="Z269" s="41">
        <v>0</v>
      </c>
      <c r="AA269" s="41"/>
      <c r="AB269" s="41"/>
      <c r="AC269" s="41"/>
      <c r="AD269" s="41"/>
      <c r="AE269" s="41">
        <v>0</v>
      </c>
      <c r="AF269" s="41"/>
      <c r="AG269" s="41"/>
      <c r="AH269" s="41"/>
      <c r="AI269" s="41"/>
      <c r="AJ269" s="41">
        <f t="shared" si="7"/>
        <v>2885</v>
      </c>
      <c r="AK269" s="41"/>
      <c r="AL269" s="41"/>
      <c r="AM269" s="41"/>
      <c r="AN269" s="41"/>
      <c r="AO269" s="41">
        <v>5295</v>
      </c>
      <c r="AP269" s="41"/>
      <c r="AQ269" s="41"/>
      <c r="AR269" s="41"/>
      <c r="AS269" s="41"/>
      <c r="AT269" s="41">
        <f t="shared" si="8"/>
        <v>0</v>
      </c>
      <c r="AU269" s="41"/>
      <c r="AV269" s="41"/>
      <c r="AW269" s="41"/>
      <c r="AX269" s="41">
        <v>0</v>
      </c>
      <c r="AY269" s="41"/>
      <c r="AZ269" s="41"/>
      <c r="BA269" s="41"/>
      <c r="BB269" s="41"/>
      <c r="BC269" s="41">
        <v>0</v>
      </c>
      <c r="BD269" s="41"/>
      <c r="BE269" s="41"/>
      <c r="BF269" s="41"/>
      <c r="BG269" s="41"/>
      <c r="BH269" s="41">
        <f t="shared" si="9"/>
        <v>5295</v>
      </c>
      <c r="BI269" s="41"/>
      <c r="BJ269" s="41"/>
      <c r="BK269" s="41"/>
      <c r="BL269" s="41"/>
    </row>
    <row r="270" spans="1:79" s="26" customFormat="1" ht="12.75" customHeight="1" x14ac:dyDescent="0.25">
      <c r="A270" s="37">
        <v>2273</v>
      </c>
      <c r="B270" s="37"/>
      <c r="C270" s="37"/>
      <c r="D270" s="37"/>
      <c r="E270" s="37"/>
      <c r="F270" s="37"/>
      <c r="G270" s="38" t="s">
        <v>183</v>
      </c>
      <c r="H270" s="39"/>
      <c r="I270" s="39"/>
      <c r="J270" s="39"/>
      <c r="K270" s="39"/>
      <c r="L270" s="39"/>
      <c r="M270" s="39"/>
      <c r="N270" s="39"/>
      <c r="O270" s="39"/>
      <c r="P270" s="40"/>
      <c r="Q270" s="41">
        <v>24440</v>
      </c>
      <c r="R270" s="41"/>
      <c r="S270" s="41"/>
      <c r="T270" s="41"/>
      <c r="U270" s="41"/>
      <c r="V270" s="41">
        <v>0</v>
      </c>
      <c r="W270" s="41"/>
      <c r="X270" s="41"/>
      <c r="Y270" s="41"/>
      <c r="Z270" s="41">
        <v>0</v>
      </c>
      <c r="AA270" s="41"/>
      <c r="AB270" s="41"/>
      <c r="AC270" s="41"/>
      <c r="AD270" s="41"/>
      <c r="AE270" s="41">
        <v>0</v>
      </c>
      <c r="AF270" s="41"/>
      <c r="AG270" s="41"/>
      <c r="AH270" s="41"/>
      <c r="AI270" s="41"/>
      <c r="AJ270" s="41">
        <f t="shared" si="7"/>
        <v>24440</v>
      </c>
      <c r="AK270" s="41"/>
      <c r="AL270" s="41"/>
      <c r="AM270" s="41"/>
      <c r="AN270" s="41"/>
      <c r="AO270" s="41">
        <v>31600</v>
      </c>
      <c r="AP270" s="41"/>
      <c r="AQ270" s="41"/>
      <c r="AR270" s="41"/>
      <c r="AS270" s="41"/>
      <c r="AT270" s="41">
        <f t="shared" si="8"/>
        <v>0</v>
      </c>
      <c r="AU270" s="41"/>
      <c r="AV270" s="41"/>
      <c r="AW270" s="41"/>
      <c r="AX270" s="41">
        <v>0</v>
      </c>
      <c r="AY270" s="41"/>
      <c r="AZ270" s="41"/>
      <c r="BA270" s="41"/>
      <c r="BB270" s="41"/>
      <c r="BC270" s="41">
        <v>0</v>
      </c>
      <c r="BD270" s="41"/>
      <c r="BE270" s="41"/>
      <c r="BF270" s="41"/>
      <c r="BG270" s="41"/>
      <c r="BH270" s="41">
        <f t="shared" si="9"/>
        <v>31600</v>
      </c>
      <c r="BI270" s="41"/>
      <c r="BJ270" s="41"/>
      <c r="BK270" s="41"/>
      <c r="BL270" s="41"/>
    </row>
    <row r="271" spans="1:79" s="26" customFormat="1" ht="25" customHeight="1" x14ac:dyDescent="0.25">
      <c r="A271" s="37">
        <v>2275</v>
      </c>
      <c r="B271" s="37"/>
      <c r="C271" s="37"/>
      <c r="D271" s="37"/>
      <c r="E271" s="37"/>
      <c r="F271" s="37"/>
      <c r="G271" s="38" t="s">
        <v>184</v>
      </c>
      <c r="H271" s="39"/>
      <c r="I271" s="39"/>
      <c r="J271" s="39"/>
      <c r="K271" s="39"/>
      <c r="L271" s="39"/>
      <c r="M271" s="39"/>
      <c r="N271" s="39"/>
      <c r="O271" s="39"/>
      <c r="P271" s="40"/>
      <c r="Q271" s="41">
        <v>3600</v>
      </c>
      <c r="R271" s="41"/>
      <c r="S271" s="41"/>
      <c r="T271" s="41"/>
      <c r="U271" s="41"/>
      <c r="V271" s="41">
        <v>0</v>
      </c>
      <c r="W271" s="41"/>
      <c r="X271" s="41"/>
      <c r="Y271" s="41"/>
      <c r="Z271" s="41">
        <v>0</v>
      </c>
      <c r="AA271" s="41"/>
      <c r="AB271" s="41"/>
      <c r="AC271" s="41"/>
      <c r="AD271" s="41"/>
      <c r="AE271" s="41">
        <v>0</v>
      </c>
      <c r="AF271" s="41"/>
      <c r="AG271" s="41"/>
      <c r="AH271" s="41"/>
      <c r="AI271" s="41"/>
      <c r="AJ271" s="41">
        <f t="shared" si="7"/>
        <v>3600</v>
      </c>
      <c r="AK271" s="41"/>
      <c r="AL271" s="41"/>
      <c r="AM271" s="41"/>
      <c r="AN271" s="41"/>
      <c r="AO271" s="41">
        <v>3840</v>
      </c>
      <c r="AP271" s="41"/>
      <c r="AQ271" s="41"/>
      <c r="AR271" s="41"/>
      <c r="AS271" s="41"/>
      <c r="AT271" s="41">
        <f t="shared" si="8"/>
        <v>0</v>
      </c>
      <c r="AU271" s="41"/>
      <c r="AV271" s="41"/>
      <c r="AW271" s="41"/>
      <c r="AX271" s="41">
        <v>0</v>
      </c>
      <c r="AY271" s="41"/>
      <c r="AZ271" s="41"/>
      <c r="BA271" s="41"/>
      <c r="BB271" s="41"/>
      <c r="BC271" s="41">
        <v>0</v>
      </c>
      <c r="BD271" s="41"/>
      <c r="BE271" s="41"/>
      <c r="BF271" s="41"/>
      <c r="BG271" s="41"/>
      <c r="BH271" s="41">
        <f t="shared" si="9"/>
        <v>3840</v>
      </c>
      <c r="BI271" s="41"/>
      <c r="BJ271" s="41"/>
      <c r="BK271" s="41"/>
      <c r="BL271" s="41"/>
    </row>
    <row r="272" spans="1:79" s="26" customFormat="1" ht="50" customHeight="1" x14ac:dyDescent="0.25">
      <c r="A272" s="37">
        <v>2282</v>
      </c>
      <c r="B272" s="37"/>
      <c r="C272" s="37"/>
      <c r="D272" s="37"/>
      <c r="E272" s="37"/>
      <c r="F272" s="37"/>
      <c r="G272" s="38" t="s">
        <v>185</v>
      </c>
      <c r="H272" s="39"/>
      <c r="I272" s="39"/>
      <c r="J272" s="39"/>
      <c r="K272" s="39"/>
      <c r="L272" s="39"/>
      <c r="M272" s="39"/>
      <c r="N272" s="39"/>
      <c r="O272" s="39"/>
      <c r="P272" s="40"/>
      <c r="Q272" s="41">
        <v>2145</v>
      </c>
      <c r="R272" s="41"/>
      <c r="S272" s="41"/>
      <c r="T272" s="41"/>
      <c r="U272" s="41"/>
      <c r="V272" s="41">
        <v>0</v>
      </c>
      <c r="W272" s="41"/>
      <c r="X272" s="41"/>
      <c r="Y272" s="41"/>
      <c r="Z272" s="41">
        <v>0</v>
      </c>
      <c r="AA272" s="41"/>
      <c r="AB272" s="41"/>
      <c r="AC272" s="41"/>
      <c r="AD272" s="41"/>
      <c r="AE272" s="41">
        <v>0</v>
      </c>
      <c r="AF272" s="41"/>
      <c r="AG272" s="41"/>
      <c r="AH272" s="41"/>
      <c r="AI272" s="41"/>
      <c r="AJ272" s="41">
        <f t="shared" si="7"/>
        <v>2145</v>
      </c>
      <c r="AK272" s="41"/>
      <c r="AL272" s="41"/>
      <c r="AM272" s="41"/>
      <c r="AN272" s="41"/>
      <c r="AO272" s="41">
        <v>8400</v>
      </c>
      <c r="AP272" s="41"/>
      <c r="AQ272" s="41"/>
      <c r="AR272" s="41"/>
      <c r="AS272" s="41"/>
      <c r="AT272" s="41">
        <f t="shared" si="8"/>
        <v>0</v>
      </c>
      <c r="AU272" s="41"/>
      <c r="AV272" s="41"/>
      <c r="AW272" s="41"/>
      <c r="AX272" s="41">
        <v>0</v>
      </c>
      <c r="AY272" s="41"/>
      <c r="AZ272" s="41"/>
      <c r="BA272" s="41"/>
      <c r="BB272" s="41"/>
      <c r="BC272" s="41">
        <v>0</v>
      </c>
      <c r="BD272" s="41"/>
      <c r="BE272" s="41"/>
      <c r="BF272" s="41"/>
      <c r="BG272" s="41"/>
      <c r="BH272" s="41">
        <f t="shared" si="9"/>
        <v>8400</v>
      </c>
      <c r="BI272" s="41"/>
      <c r="BJ272" s="41"/>
      <c r="BK272" s="41"/>
      <c r="BL272" s="41"/>
    </row>
    <row r="273" spans="1:79" s="26" customFormat="1" ht="12.75" customHeight="1" x14ac:dyDescent="0.25">
      <c r="A273" s="37">
        <v>2800</v>
      </c>
      <c r="B273" s="37"/>
      <c r="C273" s="37"/>
      <c r="D273" s="37"/>
      <c r="E273" s="37"/>
      <c r="F273" s="37"/>
      <c r="G273" s="38" t="s">
        <v>186</v>
      </c>
      <c r="H273" s="39"/>
      <c r="I273" s="39"/>
      <c r="J273" s="39"/>
      <c r="K273" s="39"/>
      <c r="L273" s="39"/>
      <c r="M273" s="39"/>
      <c r="N273" s="39"/>
      <c r="O273" s="39"/>
      <c r="P273" s="40"/>
      <c r="Q273" s="41">
        <v>3500</v>
      </c>
      <c r="R273" s="41"/>
      <c r="S273" s="41"/>
      <c r="T273" s="41"/>
      <c r="U273" s="41"/>
      <c r="V273" s="41">
        <v>0</v>
      </c>
      <c r="W273" s="41"/>
      <c r="X273" s="41"/>
      <c r="Y273" s="41"/>
      <c r="Z273" s="41">
        <v>0</v>
      </c>
      <c r="AA273" s="41"/>
      <c r="AB273" s="41"/>
      <c r="AC273" s="41"/>
      <c r="AD273" s="41"/>
      <c r="AE273" s="41">
        <v>0</v>
      </c>
      <c r="AF273" s="41"/>
      <c r="AG273" s="41"/>
      <c r="AH273" s="41"/>
      <c r="AI273" s="41"/>
      <c r="AJ273" s="41">
        <f t="shared" si="7"/>
        <v>3500</v>
      </c>
      <c r="AK273" s="41"/>
      <c r="AL273" s="41"/>
      <c r="AM273" s="41"/>
      <c r="AN273" s="41"/>
      <c r="AO273" s="41">
        <v>0</v>
      </c>
      <c r="AP273" s="41"/>
      <c r="AQ273" s="41"/>
      <c r="AR273" s="41"/>
      <c r="AS273" s="41"/>
      <c r="AT273" s="41">
        <f t="shared" si="8"/>
        <v>0</v>
      </c>
      <c r="AU273" s="41"/>
      <c r="AV273" s="41"/>
      <c r="AW273" s="41"/>
      <c r="AX273" s="41">
        <v>0</v>
      </c>
      <c r="AY273" s="41"/>
      <c r="AZ273" s="41"/>
      <c r="BA273" s="41"/>
      <c r="BB273" s="41"/>
      <c r="BC273" s="41">
        <v>0</v>
      </c>
      <c r="BD273" s="41"/>
      <c r="BE273" s="41"/>
      <c r="BF273" s="41"/>
      <c r="BG273" s="41"/>
      <c r="BH273" s="41">
        <f t="shared" si="9"/>
        <v>0</v>
      </c>
      <c r="BI273" s="41"/>
      <c r="BJ273" s="41"/>
      <c r="BK273" s="41"/>
      <c r="BL273" s="41"/>
    </row>
    <row r="274" spans="1:79" s="6" customFormat="1" ht="12.75" customHeight="1" x14ac:dyDescent="0.25">
      <c r="A274" s="32"/>
      <c r="B274" s="32"/>
      <c r="C274" s="32"/>
      <c r="D274" s="32"/>
      <c r="E274" s="32"/>
      <c r="F274" s="32"/>
      <c r="G274" s="33" t="s">
        <v>147</v>
      </c>
      <c r="H274" s="34"/>
      <c r="I274" s="34"/>
      <c r="J274" s="34"/>
      <c r="K274" s="34"/>
      <c r="L274" s="34"/>
      <c r="M274" s="34"/>
      <c r="N274" s="34"/>
      <c r="O274" s="34"/>
      <c r="P274" s="35"/>
      <c r="Q274" s="36">
        <v>5351111</v>
      </c>
      <c r="R274" s="36"/>
      <c r="S274" s="36"/>
      <c r="T274" s="36"/>
      <c r="U274" s="36"/>
      <c r="V274" s="36">
        <v>0</v>
      </c>
      <c r="W274" s="36"/>
      <c r="X274" s="36"/>
      <c r="Y274" s="36"/>
      <c r="Z274" s="36">
        <v>0</v>
      </c>
      <c r="AA274" s="36"/>
      <c r="AB274" s="36"/>
      <c r="AC274" s="36"/>
      <c r="AD274" s="36"/>
      <c r="AE274" s="36">
        <v>0</v>
      </c>
      <c r="AF274" s="36"/>
      <c r="AG274" s="36"/>
      <c r="AH274" s="36"/>
      <c r="AI274" s="36"/>
      <c r="AJ274" s="36">
        <f t="shared" si="7"/>
        <v>5351111</v>
      </c>
      <c r="AK274" s="36"/>
      <c r="AL274" s="36"/>
      <c r="AM274" s="36"/>
      <c r="AN274" s="36"/>
      <c r="AO274" s="36">
        <v>6040461</v>
      </c>
      <c r="AP274" s="36"/>
      <c r="AQ274" s="36"/>
      <c r="AR274" s="36"/>
      <c r="AS274" s="36"/>
      <c r="AT274" s="36">
        <f t="shared" si="8"/>
        <v>0</v>
      </c>
      <c r="AU274" s="36"/>
      <c r="AV274" s="36"/>
      <c r="AW274" s="36"/>
      <c r="AX274" s="36">
        <v>0</v>
      </c>
      <c r="AY274" s="36"/>
      <c r="AZ274" s="36"/>
      <c r="BA274" s="36"/>
      <c r="BB274" s="36"/>
      <c r="BC274" s="36">
        <v>0</v>
      </c>
      <c r="BD274" s="36"/>
      <c r="BE274" s="36"/>
      <c r="BF274" s="36"/>
      <c r="BG274" s="36"/>
      <c r="BH274" s="36">
        <f t="shared" si="9"/>
        <v>6040461</v>
      </c>
      <c r="BI274" s="36"/>
      <c r="BJ274" s="36"/>
      <c r="BK274" s="36"/>
      <c r="BL274" s="36"/>
    </row>
    <row r="276" spans="1:79" ht="14.25" customHeight="1" x14ac:dyDescent="0.25">
      <c r="A276" s="94" t="s">
        <v>251</v>
      </c>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row>
    <row r="277" spans="1:79" ht="15" customHeight="1" x14ac:dyDescent="0.25">
      <c r="A277" s="95" t="s">
        <v>244</v>
      </c>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BG277" s="95"/>
      <c r="BH277" s="95"/>
      <c r="BI277" s="95"/>
      <c r="BJ277" s="95"/>
      <c r="BK277" s="95"/>
      <c r="BL277" s="95"/>
    </row>
    <row r="278" spans="1:79" s="27" customFormat="1" ht="43" customHeight="1" x14ac:dyDescent="0.25">
      <c r="A278" s="93" t="s">
        <v>135</v>
      </c>
      <c r="B278" s="93"/>
      <c r="C278" s="93"/>
      <c r="D278" s="93"/>
      <c r="E278" s="93"/>
      <c r="F278" s="93"/>
      <c r="G278" s="93" t="s">
        <v>19</v>
      </c>
      <c r="H278" s="93"/>
      <c r="I278" s="93"/>
      <c r="J278" s="93"/>
      <c r="K278" s="93"/>
      <c r="L278" s="93"/>
      <c r="M278" s="93"/>
      <c r="N278" s="93"/>
      <c r="O278" s="93"/>
      <c r="P278" s="93"/>
      <c r="Q278" s="93"/>
      <c r="R278" s="93"/>
      <c r="S278" s="93"/>
      <c r="T278" s="93" t="s">
        <v>15</v>
      </c>
      <c r="U278" s="93"/>
      <c r="V278" s="93"/>
      <c r="W278" s="93"/>
      <c r="X278" s="93"/>
      <c r="Y278" s="93"/>
      <c r="Z278" s="93" t="s">
        <v>14</v>
      </c>
      <c r="AA278" s="93"/>
      <c r="AB278" s="93"/>
      <c r="AC278" s="93"/>
      <c r="AD278" s="93"/>
      <c r="AE278" s="93" t="s">
        <v>247</v>
      </c>
      <c r="AF278" s="93"/>
      <c r="AG278" s="93"/>
      <c r="AH278" s="93"/>
      <c r="AI278" s="93"/>
      <c r="AJ278" s="93"/>
      <c r="AK278" s="93" t="s">
        <v>252</v>
      </c>
      <c r="AL278" s="93"/>
      <c r="AM278" s="93"/>
      <c r="AN278" s="93"/>
      <c r="AO278" s="93"/>
      <c r="AP278" s="93"/>
      <c r="AQ278" s="93" t="s">
        <v>264</v>
      </c>
      <c r="AR278" s="93"/>
      <c r="AS278" s="93"/>
      <c r="AT278" s="93"/>
      <c r="AU278" s="93"/>
      <c r="AV278" s="93"/>
      <c r="AW278" s="93" t="s">
        <v>18</v>
      </c>
      <c r="AX278" s="93"/>
      <c r="AY278" s="93"/>
      <c r="AZ278" s="93"/>
      <c r="BA278" s="93"/>
      <c r="BB278" s="93"/>
      <c r="BC278" s="93"/>
      <c r="BD278" s="93"/>
      <c r="BE278" s="93" t="s">
        <v>156</v>
      </c>
      <c r="BF278" s="93"/>
      <c r="BG278" s="93"/>
      <c r="BH278" s="93"/>
      <c r="BI278" s="93"/>
      <c r="BJ278" s="93"/>
      <c r="BK278" s="93"/>
      <c r="BL278" s="93"/>
    </row>
    <row r="279" spans="1:79" s="27" customFormat="1" ht="21.75" customHeight="1" x14ac:dyDescent="0.25">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row>
    <row r="280" spans="1:79" ht="15" customHeight="1" x14ac:dyDescent="0.25">
      <c r="A280" s="50">
        <v>1</v>
      </c>
      <c r="B280" s="50"/>
      <c r="C280" s="50"/>
      <c r="D280" s="50"/>
      <c r="E280" s="50"/>
      <c r="F280" s="50"/>
      <c r="G280" s="50">
        <v>2</v>
      </c>
      <c r="H280" s="50"/>
      <c r="I280" s="50"/>
      <c r="J280" s="50"/>
      <c r="K280" s="50"/>
      <c r="L280" s="50"/>
      <c r="M280" s="50"/>
      <c r="N280" s="50"/>
      <c r="O280" s="50"/>
      <c r="P280" s="50"/>
      <c r="Q280" s="50"/>
      <c r="R280" s="50"/>
      <c r="S280" s="50"/>
      <c r="T280" s="50">
        <v>3</v>
      </c>
      <c r="U280" s="50"/>
      <c r="V280" s="50"/>
      <c r="W280" s="50"/>
      <c r="X280" s="50"/>
      <c r="Y280" s="50"/>
      <c r="Z280" s="50">
        <v>4</v>
      </c>
      <c r="AA280" s="50"/>
      <c r="AB280" s="50"/>
      <c r="AC280" s="50"/>
      <c r="AD280" s="50"/>
      <c r="AE280" s="50">
        <v>5</v>
      </c>
      <c r="AF280" s="50"/>
      <c r="AG280" s="50"/>
      <c r="AH280" s="50"/>
      <c r="AI280" s="50"/>
      <c r="AJ280" s="50"/>
      <c r="AK280" s="50">
        <v>6</v>
      </c>
      <c r="AL280" s="50"/>
      <c r="AM280" s="50"/>
      <c r="AN280" s="50"/>
      <c r="AO280" s="50"/>
      <c r="AP280" s="50"/>
      <c r="AQ280" s="50">
        <v>7</v>
      </c>
      <c r="AR280" s="50"/>
      <c r="AS280" s="50"/>
      <c r="AT280" s="50"/>
      <c r="AU280" s="50"/>
      <c r="AV280" s="50"/>
      <c r="AW280" s="60">
        <v>8</v>
      </c>
      <c r="AX280" s="60"/>
      <c r="AY280" s="60"/>
      <c r="AZ280" s="60"/>
      <c r="BA280" s="60"/>
      <c r="BB280" s="60"/>
      <c r="BC280" s="60"/>
      <c r="BD280" s="60"/>
      <c r="BE280" s="60">
        <v>9</v>
      </c>
      <c r="BF280" s="60"/>
      <c r="BG280" s="60"/>
      <c r="BH280" s="60"/>
      <c r="BI280" s="60"/>
      <c r="BJ280" s="60"/>
      <c r="BK280" s="60"/>
      <c r="BL280" s="60"/>
    </row>
    <row r="281" spans="1:79" s="1" customFormat="1" ht="18.75" hidden="1" customHeight="1" x14ac:dyDescent="0.25">
      <c r="A281" s="60" t="s">
        <v>64</v>
      </c>
      <c r="B281" s="60"/>
      <c r="C281" s="60"/>
      <c r="D281" s="60"/>
      <c r="E281" s="60"/>
      <c r="F281" s="60"/>
      <c r="G281" s="44" t="s">
        <v>57</v>
      </c>
      <c r="H281" s="44"/>
      <c r="I281" s="44"/>
      <c r="J281" s="44"/>
      <c r="K281" s="44"/>
      <c r="L281" s="44"/>
      <c r="M281" s="44"/>
      <c r="N281" s="44"/>
      <c r="O281" s="44"/>
      <c r="P281" s="44"/>
      <c r="Q281" s="44"/>
      <c r="R281" s="44"/>
      <c r="S281" s="44"/>
      <c r="T281" s="43" t="s">
        <v>80</v>
      </c>
      <c r="U281" s="43"/>
      <c r="V281" s="43"/>
      <c r="W281" s="43"/>
      <c r="X281" s="43"/>
      <c r="Y281" s="43"/>
      <c r="Z281" s="43" t="s">
        <v>81</v>
      </c>
      <c r="AA281" s="43"/>
      <c r="AB281" s="43"/>
      <c r="AC281" s="43"/>
      <c r="AD281" s="43"/>
      <c r="AE281" s="43" t="s">
        <v>82</v>
      </c>
      <c r="AF281" s="43"/>
      <c r="AG281" s="43"/>
      <c r="AH281" s="43"/>
      <c r="AI281" s="43"/>
      <c r="AJ281" s="43"/>
      <c r="AK281" s="43" t="s">
        <v>83</v>
      </c>
      <c r="AL281" s="43"/>
      <c r="AM281" s="43"/>
      <c r="AN281" s="43"/>
      <c r="AO281" s="43"/>
      <c r="AP281" s="43"/>
      <c r="AQ281" s="43" t="s">
        <v>84</v>
      </c>
      <c r="AR281" s="43"/>
      <c r="AS281" s="43"/>
      <c r="AT281" s="43"/>
      <c r="AU281" s="43"/>
      <c r="AV281" s="43"/>
      <c r="AW281" s="44" t="s">
        <v>87</v>
      </c>
      <c r="AX281" s="44"/>
      <c r="AY281" s="44"/>
      <c r="AZ281" s="44"/>
      <c r="BA281" s="44"/>
      <c r="BB281" s="44"/>
      <c r="BC281" s="44"/>
      <c r="BD281" s="44"/>
      <c r="BE281" s="44" t="s">
        <v>88</v>
      </c>
      <c r="BF281" s="44"/>
      <c r="BG281" s="44"/>
      <c r="BH281" s="44"/>
      <c r="BI281" s="44"/>
      <c r="BJ281" s="44"/>
      <c r="BK281" s="44"/>
      <c r="BL281" s="44"/>
      <c r="CA281" s="1" t="s">
        <v>54</v>
      </c>
    </row>
    <row r="282" spans="1:79" s="26" customFormat="1" ht="17" customHeight="1" x14ac:dyDescent="0.25">
      <c r="A282" s="37">
        <v>2111</v>
      </c>
      <c r="B282" s="37"/>
      <c r="C282" s="37"/>
      <c r="D282" s="37"/>
      <c r="E282" s="37"/>
      <c r="F282" s="37"/>
      <c r="G282" s="38" t="s">
        <v>176</v>
      </c>
      <c r="H282" s="39"/>
      <c r="I282" s="39"/>
      <c r="J282" s="39"/>
      <c r="K282" s="39"/>
      <c r="L282" s="39"/>
      <c r="M282" s="39"/>
      <c r="N282" s="39"/>
      <c r="O282" s="39"/>
      <c r="P282" s="39"/>
      <c r="Q282" s="39"/>
      <c r="R282" s="39"/>
      <c r="S282" s="40"/>
      <c r="T282" s="41">
        <v>3321400</v>
      </c>
      <c r="U282" s="41"/>
      <c r="V282" s="41"/>
      <c r="W282" s="41"/>
      <c r="X282" s="41"/>
      <c r="Y282" s="41"/>
      <c r="Z282" s="41">
        <v>3321369</v>
      </c>
      <c r="AA282" s="41"/>
      <c r="AB282" s="41"/>
      <c r="AC282" s="41"/>
      <c r="AD282" s="41"/>
      <c r="AE282" s="41">
        <v>0</v>
      </c>
      <c r="AF282" s="41"/>
      <c r="AG282" s="41"/>
      <c r="AH282" s="41"/>
      <c r="AI282" s="41"/>
      <c r="AJ282" s="41"/>
      <c r="AK282" s="41">
        <v>0</v>
      </c>
      <c r="AL282" s="41"/>
      <c r="AM282" s="41"/>
      <c r="AN282" s="41"/>
      <c r="AO282" s="41"/>
      <c r="AP282" s="41"/>
      <c r="AQ282" s="41">
        <v>0</v>
      </c>
      <c r="AR282" s="41"/>
      <c r="AS282" s="41"/>
      <c r="AT282" s="41"/>
      <c r="AU282" s="41"/>
      <c r="AV282" s="41"/>
      <c r="AW282" s="42"/>
      <c r="AX282" s="42"/>
      <c r="AY282" s="42"/>
      <c r="AZ282" s="42"/>
      <c r="BA282" s="42"/>
      <c r="BB282" s="42"/>
      <c r="BC282" s="42"/>
      <c r="BD282" s="42"/>
      <c r="BE282" s="42"/>
      <c r="BF282" s="42"/>
      <c r="BG282" s="42"/>
      <c r="BH282" s="42"/>
      <c r="BI282" s="42"/>
      <c r="BJ282" s="42"/>
      <c r="BK282" s="42"/>
      <c r="BL282" s="42"/>
      <c r="CA282" s="26" t="s">
        <v>55</v>
      </c>
    </row>
    <row r="283" spans="1:79" s="26" customFormat="1" ht="18" customHeight="1" x14ac:dyDescent="0.25">
      <c r="A283" s="37">
        <v>2120</v>
      </c>
      <c r="B283" s="37"/>
      <c r="C283" s="37"/>
      <c r="D283" s="37"/>
      <c r="E283" s="37"/>
      <c r="F283" s="37"/>
      <c r="G283" s="38" t="s">
        <v>177</v>
      </c>
      <c r="H283" s="39"/>
      <c r="I283" s="39"/>
      <c r="J283" s="39"/>
      <c r="K283" s="39"/>
      <c r="L283" s="39"/>
      <c r="M283" s="39"/>
      <c r="N283" s="39"/>
      <c r="O283" s="39"/>
      <c r="P283" s="39"/>
      <c r="Q283" s="39"/>
      <c r="R283" s="39"/>
      <c r="S283" s="40"/>
      <c r="T283" s="41">
        <v>705088</v>
      </c>
      <c r="U283" s="41"/>
      <c r="V283" s="41"/>
      <c r="W283" s="41"/>
      <c r="X283" s="41"/>
      <c r="Y283" s="41"/>
      <c r="Z283" s="41">
        <v>703358</v>
      </c>
      <c r="AA283" s="41"/>
      <c r="AB283" s="41"/>
      <c r="AC283" s="41"/>
      <c r="AD283" s="41"/>
      <c r="AE283" s="41">
        <v>0</v>
      </c>
      <c r="AF283" s="41"/>
      <c r="AG283" s="41"/>
      <c r="AH283" s="41"/>
      <c r="AI283" s="41"/>
      <c r="AJ283" s="41"/>
      <c r="AK283" s="41">
        <v>0</v>
      </c>
      <c r="AL283" s="41"/>
      <c r="AM283" s="41"/>
      <c r="AN283" s="41"/>
      <c r="AO283" s="41"/>
      <c r="AP283" s="41"/>
      <c r="AQ283" s="41">
        <v>0</v>
      </c>
      <c r="AR283" s="41"/>
      <c r="AS283" s="41"/>
      <c r="AT283" s="41"/>
      <c r="AU283" s="41"/>
      <c r="AV283" s="41"/>
      <c r="AW283" s="42"/>
      <c r="AX283" s="42"/>
      <c r="AY283" s="42"/>
      <c r="AZ283" s="42"/>
      <c r="BA283" s="42"/>
      <c r="BB283" s="42"/>
      <c r="BC283" s="42"/>
      <c r="BD283" s="42"/>
      <c r="BE283" s="42"/>
      <c r="BF283" s="42"/>
      <c r="BG283" s="42"/>
      <c r="BH283" s="42"/>
      <c r="BI283" s="42"/>
      <c r="BJ283" s="42"/>
      <c r="BK283" s="42"/>
      <c r="BL283" s="42"/>
    </row>
    <row r="284" spans="1:79" s="26" customFormat="1" ht="37.5" customHeight="1" x14ac:dyDescent="0.25">
      <c r="A284" s="37">
        <v>2210</v>
      </c>
      <c r="B284" s="37"/>
      <c r="C284" s="37"/>
      <c r="D284" s="37"/>
      <c r="E284" s="37"/>
      <c r="F284" s="37"/>
      <c r="G284" s="38" t="s">
        <v>178</v>
      </c>
      <c r="H284" s="39"/>
      <c r="I284" s="39"/>
      <c r="J284" s="39"/>
      <c r="K284" s="39"/>
      <c r="L284" s="39"/>
      <c r="M284" s="39"/>
      <c r="N284" s="39"/>
      <c r="O284" s="39"/>
      <c r="P284" s="39"/>
      <c r="Q284" s="39"/>
      <c r="R284" s="39"/>
      <c r="S284" s="40"/>
      <c r="T284" s="41">
        <v>78444</v>
      </c>
      <c r="U284" s="41"/>
      <c r="V284" s="41"/>
      <c r="W284" s="41"/>
      <c r="X284" s="41"/>
      <c r="Y284" s="41"/>
      <c r="Z284" s="41">
        <v>78440</v>
      </c>
      <c r="AA284" s="41"/>
      <c r="AB284" s="41"/>
      <c r="AC284" s="41"/>
      <c r="AD284" s="41"/>
      <c r="AE284" s="41">
        <v>4762</v>
      </c>
      <c r="AF284" s="41"/>
      <c r="AG284" s="41"/>
      <c r="AH284" s="41"/>
      <c r="AI284" s="41"/>
      <c r="AJ284" s="41"/>
      <c r="AK284" s="41">
        <v>0</v>
      </c>
      <c r="AL284" s="41"/>
      <c r="AM284" s="41"/>
      <c r="AN284" s="41"/>
      <c r="AO284" s="41"/>
      <c r="AP284" s="41"/>
      <c r="AQ284" s="41">
        <v>0</v>
      </c>
      <c r="AR284" s="41"/>
      <c r="AS284" s="41"/>
      <c r="AT284" s="41"/>
      <c r="AU284" s="41"/>
      <c r="AV284" s="41"/>
      <c r="AW284" s="29" t="s">
        <v>233</v>
      </c>
      <c r="AX284" s="30"/>
      <c r="AY284" s="30"/>
      <c r="AZ284" s="30"/>
      <c r="BA284" s="30"/>
      <c r="BB284" s="30"/>
      <c r="BC284" s="30"/>
      <c r="BD284" s="31"/>
      <c r="BE284" s="29" t="s">
        <v>234</v>
      </c>
      <c r="BF284" s="30"/>
      <c r="BG284" s="30"/>
      <c r="BH284" s="30"/>
      <c r="BI284" s="30"/>
      <c r="BJ284" s="30"/>
      <c r="BK284" s="30"/>
      <c r="BL284" s="31"/>
    </row>
    <row r="285" spans="1:79" s="26" customFormat="1" ht="17.5" customHeight="1" x14ac:dyDescent="0.25">
      <c r="A285" s="37">
        <v>2240</v>
      </c>
      <c r="B285" s="37"/>
      <c r="C285" s="37"/>
      <c r="D285" s="37"/>
      <c r="E285" s="37"/>
      <c r="F285" s="37"/>
      <c r="G285" s="38" t="s">
        <v>179</v>
      </c>
      <c r="H285" s="39"/>
      <c r="I285" s="39"/>
      <c r="J285" s="39"/>
      <c r="K285" s="39"/>
      <c r="L285" s="39"/>
      <c r="M285" s="39"/>
      <c r="N285" s="39"/>
      <c r="O285" s="39"/>
      <c r="P285" s="39"/>
      <c r="Q285" s="39"/>
      <c r="R285" s="39"/>
      <c r="S285" s="40"/>
      <c r="T285" s="41">
        <v>68000</v>
      </c>
      <c r="U285" s="41"/>
      <c r="V285" s="41"/>
      <c r="W285" s="41"/>
      <c r="X285" s="41"/>
      <c r="Y285" s="41"/>
      <c r="Z285" s="41">
        <v>67979</v>
      </c>
      <c r="AA285" s="41"/>
      <c r="AB285" s="41"/>
      <c r="AC285" s="41"/>
      <c r="AD285" s="41"/>
      <c r="AE285" s="41">
        <v>0</v>
      </c>
      <c r="AF285" s="41"/>
      <c r="AG285" s="41"/>
      <c r="AH285" s="41"/>
      <c r="AI285" s="41"/>
      <c r="AJ285" s="41"/>
      <c r="AK285" s="41">
        <v>0</v>
      </c>
      <c r="AL285" s="41"/>
      <c r="AM285" s="41"/>
      <c r="AN285" s="41"/>
      <c r="AO285" s="41"/>
      <c r="AP285" s="41"/>
      <c r="AQ285" s="41">
        <v>0</v>
      </c>
      <c r="AR285" s="41"/>
      <c r="AS285" s="41"/>
      <c r="AT285" s="41"/>
      <c r="AU285" s="41"/>
      <c r="AV285" s="41"/>
      <c r="AW285" s="29"/>
      <c r="AX285" s="30"/>
      <c r="AY285" s="30"/>
      <c r="AZ285" s="30"/>
      <c r="BA285" s="30"/>
      <c r="BB285" s="30"/>
      <c r="BC285" s="30"/>
      <c r="BD285" s="31"/>
      <c r="BE285" s="29"/>
      <c r="BF285" s="30"/>
      <c r="BG285" s="30"/>
      <c r="BH285" s="30"/>
      <c r="BI285" s="30"/>
      <c r="BJ285" s="30"/>
      <c r="BK285" s="30"/>
      <c r="BL285" s="31"/>
    </row>
    <row r="286" spans="1:79" s="26" customFormat="1" ht="17.5" customHeight="1" x14ac:dyDescent="0.25">
      <c r="A286" s="37">
        <v>2250</v>
      </c>
      <c r="B286" s="37"/>
      <c r="C286" s="37"/>
      <c r="D286" s="37"/>
      <c r="E286" s="37"/>
      <c r="F286" s="37"/>
      <c r="G286" s="38" t="s">
        <v>180</v>
      </c>
      <c r="H286" s="39"/>
      <c r="I286" s="39"/>
      <c r="J286" s="39"/>
      <c r="K286" s="39"/>
      <c r="L286" s="39"/>
      <c r="M286" s="39"/>
      <c r="N286" s="39"/>
      <c r="O286" s="39"/>
      <c r="P286" s="39"/>
      <c r="Q286" s="39"/>
      <c r="R286" s="39"/>
      <c r="S286" s="40"/>
      <c r="T286" s="41">
        <v>23538</v>
      </c>
      <c r="U286" s="41"/>
      <c r="V286" s="41"/>
      <c r="W286" s="41"/>
      <c r="X286" s="41"/>
      <c r="Y286" s="41"/>
      <c r="Z286" s="41">
        <v>23100</v>
      </c>
      <c r="AA286" s="41"/>
      <c r="AB286" s="41"/>
      <c r="AC286" s="41"/>
      <c r="AD286" s="41"/>
      <c r="AE286" s="41">
        <v>0</v>
      </c>
      <c r="AF286" s="41"/>
      <c r="AG286" s="41"/>
      <c r="AH286" s="41"/>
      <c r="AI286" s="41"/>
      <c r="AJ286" s="41"/>
      <c r="AK286" s="41">
        <v>0</v>
      </c>
      <c r="AL286" s="41"/>
      <c r="AM286" s="41"/>
      <c r="AN286" s="41"/>
      <c r="AO286" s="41"/>
      <c r="AP286" s="41"/>
      <c r="AQ286" s="41">
        <v>0</v>
      </c>
      <c r="AR286" s="41"/>
      <c r="AS286" s="41"/>
      <c r="AT286" s="41"/>
      <c r="AU286" s="41"/>
      <c r="AV286" s="41"/>
      <c r="AW286" s="29"/>
      <c r="AX286" s="30"/>
      <c r="AY286" s="30"/>
      <c r="AZ286" s="30"/>
      <c r="BA286" s="30"/>
      <c r="BB286" s="30"/>
      <c r="BC286" s="30"/>
      <c r="BD286" s="31"/>
      <c r="BE286" s="29"/>
      <c r="BF286" s="30"/>
      <c r="BG286" s="30"/>
      <c r="BH286" s="30"/>
      <c r="BI286" s="30"/>
      <c r="BJ286" s="30"/>
      <c r="BK286" s="30"/>
      <c r="BL286" s="31"/>
    </row>
    <row r="287" spans="1:79" s="26" customFormat="1" ht="19" customHeight="1" x14ac:dyDescent="0.25">
      <c r="A287" s="37">
        <v>2271</v>
      </c>
      <c r="B287" s="37"/>
      <c r="C287" s="37"/>
      <c r="D287" s="37"/>
      <c r="E287" s="37"/>
      <c r="F287" s="37"/>
      <c r="G287" s="38" t="s">
        <v>181</v>
      </c>
      <c r="H287" s="39"/>
      <c r="I287" s="39"/>
      <c r="J287" s="39"/>
      <c r="K287" s="39"/>
      <c r="L287" s="39"/>
      <c r="M287" s="39"/>
      <c r="N287" s="39"/>
      <c r="O287" s="39"/>
      <c r="P287" s="39"/>
      <c r="Q287" s="39"/>
      <c r="R287" s="39"/>
      <c r="S287" s="40"/>
      <c r="T287" s="41">
        <v>30853</v>
      </c>
      <c r="U287" s="41"/>
      <c r="V287" s="41"/>
      <c r="W287" s="41"/>
      <c r="X287" s="41"/>
      <c r="Y287" s="41"/>
      <c r="Z287" s="41">
        <v>27017</v>
      </c>
      <c r="AA287" s="41"/>
      <c r="AB287" s="41"/>
      <c r="AC287" s="41"/>
      <c r="AD287" s="41"/>
      <c r="AE287" s="41">
        <v>0</v>
      </c>
      <c r="AF287" s="41"/>
      <c r="AG287" s="41"/>
      <c r="AH287" s="41"/>
      <c r="AI287" s="41"/>
      <c r="AJ287" s="41"/>
      <c r="AK287" s="41">
        <v>0</v>
      </c>
      <c r="AL287" s="41"/>
      <c r="AM287" s="41"/>
      <c r="AN287" s="41"/>
      <c r="AO287" s="41"/>
      <c r="AP287" s="41"/>
      <c r="AQ287" s="41">
        <v>0</v>
      </c>
      <c r="AR287" s="41"/>
      <c r="AS287" s="41"/>
      <c r="AT287" s="41"/>
      <c r="AU287" s="41"/>
      <c r="AV287" s="41"/>
      <c r="AW287" s="29"/>
      <c r="AX287" s="30"/>
      <c r="AY287" s="30"/>
      <c r="AZ287" s="30"/>
      <c r="BA287" s="30"/>
      <c r="BB287" s="30"/>
      <c r="BC287" s="30"/>
      <c r="BD287" s="31"/>
      <c r="BE287" s="29"/>
      <c r="BF287" s="30"/>
      <c r="BG287" s="30"/>
      <c r="BH287" s="30"/>
      <c r="BI287" s="30"/>
      <c r="BJ287" s="30"/>
      <c r="BK287" s="30"/>
      <c r="BL287" s="31"/>
    </row>
    <row r="288" spans="1:79" s="26" customFormat="1" ht="25" customHeight="1" x14ac:dyDescent="0.25">
      <c r="A288" s="37">
        <v>2272</v>
      </c>
      <c r="B288" s="37"/>
      <c r="C288" s="37"/>
      <c r="D288" s="37"/>
      <c r="E288" s="37"/>
      <c r="F288" s="37"/>
      <c r="G288" s="38" t="s">
        <v>182</v>
      </c>
      <c r="H288" s="39"/>
      <c r="I288" s="39"/>
      <c r="J288" s="39"/>
      <c r="K288" s="39"/>
      <c r="L288" s="39"/>
      <c r="M288" s="39"/>
      <c r="N288" s="39"/>
      <c r="O288" s="39"/>
      <c r="P288" s="39"/>
      <c r="Q288" s="39"/>
      <c r="R288" s="39"/>
      <c r="S288" s="40"/>
      <c r="T288" s="41">
        <v>2690</v>
      </c>
      <c r="U288" s="41"/>
      <c r="V288" s="41"/>
      <c r="W288" s="41"/>
      <c r="X288" s="41"/>
      <c r="Y288" s="41"/>
      <c r="Z288" s="41">
        <v>26812</v>
      </c>
      <c r="AA288" s="41"/>
      <c r="AB288" s="41"/>
      <c r="AC288" s="41"/>
      <c r="AD288" s="41"/>
      <c r="AE288" s="41">
        <v>0</v>
      </c>
      <c r="AF288" s="41"/>
      <c r="AG288" s="41"/>
      <c r="AH288" s="41"/>
      <c r="AI288" s="41"/>
      <c r="AJ288" s="41"/>
      <c r="AK288" s="41">
        <v>0</v>
      </c>
      <c r="AL288" s="41"/>
      <c r="AM288" s="41"/>
      <c r="AN288" s="41"/>
      <c r="AO288" s="41"/>
      <c r="AP288" s="41"/>
      <c r="AQ288" s="41">
        <v>0</v>
      </c>
      <c r="AR288" s="41"/>
      <c r="AS288" s="41"/>
      <c r="AT288" s="41"/>
      <c r="AU288" s="41"/>
      <c r="AV288" s="41"/>
      <c r="AW288" s="29"/>
      <c r="AX288" s="30"/>
      <c r="AY288" s="30"/>
      <c r="AZ288" s="30"/>
      <c r="BA288" s="30"/>
      <c r="BB288" s="30"/>
      <c r="BC288" s="30"/>
      <c r="BD288" s="31"/>
      <c r="BE288" s="29"/>
      <c r="BF288" s="30"/>
      <c r="BG288" s="30"/>
      <c r="BH288" s="30"/>
      <c r="BI288" s="30"/>
      <c r="BJ288" s="30"/>
      <c r="BK288" s="30"/>
      <c r="BL288" s="31"/>
    </row>
    <row r="289" spans="1:64" s="26" customFormat="1" ht="18" customHeight="1" x14ac:dyDescent="0.25">
      <c r="A289" s="37">
        <v>2273</v>
      </c>
      <c r="B289" s="37"/>
      <c r="C289" s="37"/>
      <c r="D289" s="37"/>
      <c r="E289" s="37"/>
      <c r="F289" s="37"/>
      <c r="G289" s="38" t="s">
        <v>183</v>
      </c>
      <c r="H289" s="39"/>
      <c r="I289" s="39"/>
      <c r="J289" s="39"/>
      <c r="K289" s="39"/>
      <c r="L289" s="39"/>
      <c r="M289" s="39"/>
      <c r="N289" s="39"/>
      <c r="O289" s="39"/>
      <c r="P289" s="39"/>
      <c r="Q289" s="39"/>
      <c r="R289" s="39"/>
      <c r="S289" s="40"/>
      <c r="T289" s="41">
        <v>13710</v>
      </c>
      <c r="U289" s="41"/>
      <c r="V289" s="41"/>
      <c r="W289" s="41"/>
      <c r="X289" s="41"/>
      <c r="Y289" s="41"/>
      <c r="Z289" s="41">
        <v>12919</v>
      </c>
      <c r="AA289" s="41"/>
      <c r="AB289" s="41"/>
      <c r="AC289" s="41"/>
      <c r="AD289" s="41"/>
      <c r="AE289" s="41">
        <v>0</v>
      </c>
      <c r="AF289" s="41"/>
      <c r="AG289" s="41"/>
      <c r="AH289" s="41"/>
      <c r="AI289" s="41"/>
      <c r="AJ289" s="41"/>
      <c r="AK289" s="41">
        <v>0</v>
      </c>
      <c r="AL289" s="41"/>
      <c r="AM289" s="41"/>
      <c r="AN289" s="41"/>
      <c r="AO289" s="41"/>
      <c r="AP289" s="41"/>
      <c r="AQ289" s="41">
        <v>0</v>
      </c>
      <c r="AR289" s="41"/>
      <c r="AS289" s="41"/>
      <c r="AT289" s="41"/>
      <c r="AU289" s="41"/>
      <c r="AV289" s="41"/>
      <c r="AW289" s="29"/>
      <c r="AX289" s="30"/>
      <c r="AY289" s="30"/>
      <c r="AZ289" s="30"/>
      <c r="BA289" s="30"/>
      <c r="BB289" s="30"/>
      <c r="BC289" s="30"/>
      <c r="BD289" s="31"/>
      <c r="BE289" s="29"/>
      <c r="BF289" s="30"/>
      <c r="BG289" s="30"/>
      <c r="BH289" s="30"/>
      <c r="BI289" s="30"/>
      <c r="BJ289" s="30"/>
      <c r="BK289" s="30"/>
      <c r="BL289" s="31"/>
    </row>
    <row r="290" spans="1:64" s="26" customFormat="1" ht="32" customHeight="1" x14ac:dyDescent="0.25">
      <c r="A290" s="37">
        <v>2275</v>
      </c>
      <c r="B290" s="37"/>
      <c r="C290" s="37"/>
      <c r="D290" s="37"/>
      <c r="E290" s="37"/>
      <c r="F290" s="37"/>
      <c r="G290" s="38" t="s">
        <v>184</v>
      </c>
      <c r="H290" s="39"/>
      <c r="I290" s="39"/>
      <c r="J290" s="39"/>
      <c r="K290" s="39"/>
      <c r="L290" s="39"/>
      <c r="M290" s="39"/>
      <c r="N290" s="39"/>
      <c r="O290" s="39"/>
      <c r="P290" s="39"/>
      <c r="Q290" s="39"/>
      <c r="R290" s="39"/>
      <c r="S290" s="40"/>
      <c r="T290" s="41">
        <v>2400</v>
      </c>
      <c r="U290" s="41"/>
      <c r="V290" s="41"/>
      <c r="W290" s="41"/>
      <c r="X290" s="41"/>
      <c r="Y290" s="41"/>
      <c r="Z290" s="41">
        <v>1986</v>
      </c>
      <c r="AA290" s="41"/>
      <c r="AB290" s="41"/>
      <c r="AC290" s="41"/>
      <c r="AD290" s="41"/>
      <c r="AE290" s="41">
        <v>0</v>
      </c>
      <c r="AF290" s="41"/>
      <c r="AG290" s="41"/>
      <c r="AH290" s="41"/>
      <c r="AI290" s="41"/>
      <c r="AJ290" s="41"/>
      <c r="AK290" s="41">
        <v>0</v>
      </c>
      <c r="AL290" s="41"/>
      <c r="AM290" s="41"/>
      <c r="AN290" s="41"/>
      <c r="AO290" s="41"/>
      <c r="AP290" s="41"/>
      <c r="AQ290" s="41">
        <v>0</v>
      </c>
      <c r="AR290" s="41"/>
      <c r="AS290" s="41"/>
      <c r="AT290" s="41"/>
      <c r="AU290" s="41"/>
      <c r="AV290" s="41"/>
      <c r="AW290" s="29"/>
      <c r="AX290" s="30"/>
      <c r="AY290" s="30"/>
      <c r="AZ290" s="30"/>
      <c r="BA290" s="30"/>
      <c r="BB290" s="30"/>
      <c r="BC290" s="30"/>
      <c r="BD290" s="31"/>
      <c r="BE290" s="29"/>
      <c r="BF290" s="30"/>
      <c r="BG290" s="30"/>
      <c r="BH290" s="30"/>
      <c r="BI290" s="30"/>
      <c r="BJ290" s="30"/>
      <c r="BK290" s="30"/>
      <c r="BL290" s="31"/>
    </row>
    <row r="291" spans="1:64" s="26" customFormat="1" ht="45" customHeight="1" x14ac:dyDescent="0.25">
      <c r="A291" s="37">
        <v>2282</v>
      </c>
      <c r="B291" s="37"/>
      <c r="C291" s="37"/>
      <c r="D291" s="37"/>
      <c r="E291" s="37"/>
      <c r="F291" s="37"/>
      <c r="G291" s="38" t="s">
        <v>185</v>
      </c>
      <c r="H291" s="39"/>
      <c r="I291" s="39"/>
      <c r="J291" s="39"/>
      <c r="K291" s="39"/>
      <c r="L291" s="39"/>
      <c r="M291" s="39"/>
      <c r="N291" s="39"/>
      <c r="O291" s="39"/>
      <c r="P291" s="39"/>
      <c r="Q291" s="39"/>
      <c r="R291" s="39"/>
      <c r="S291" s="40"/>
      <c r="T291" s="41">
        <v>2000</v>
      </c>
      <c r="U291" s="41"/>
      <c r="V291" s="41"/>
      <c r="W291" s="41"/>
      <c r="X291" s="41"/>
      <c r="Y291" s="41"/>
      <c r="Z291" s="41">
        <v>2000</v>
      </c>
      <c r="AA291" s="41"/>
      <c r="AB291" s="41"/>
      <c r="AC291" s="41"/>
      <c r="AD291" s="41"/>
      <c r="AE291" s="41">
        <v>0</v>
      </c>
      <c r="AF291" s="41"/>
      <c r="AG291" s="41"/>
      <c r="AH291" s="41"/>
      <c r="AI291" s="41"/>
      <c r="AJ291" s="41"/>
      <c r="AK291" s="41">
        <v>0</v>
      </c>
      <c r="AL291" s="41"/>
      <c r="AM291" s="41"/>
      <c r="AN291" s="41"/>
      <c r="AO291" s="41"/>
      <c r="AP291" s="41"/>
      <c r="AQ291" s="41">
        <v>0</v>
      </c>
      <c r="AR291" s="41"/>
      <c r="AS291" s="41"/>
      <c r="AT291" s="41"/>
      <c r="AU291" s="41"/>
      <c r="AV291" s="41"/>
      <c r="AW291" s="29"/>
      <c r="AX291" s="30"/>
      <c r="AY291" s="30"/>
      <c r="AZ291" s="30"/>
      <c r="BA291" s="30"/>
      <c r="BB291" s="30"/>
      <c r="BC291" s="30"/>
      <c r="BD291" s="31"/>
      <c r="BE291" s="29"/>
      <c r="BF291" s="30"/>
      <c r="BG291" s="30"/>
      <c r="BH291" s="30"/>
      <c r="BI291" s="30"/>
      <c r="BJ291" s="30"/>
      <c r="BK291" s="30"/>
      <c r="BL291" s="31"/>
    </row>
    <row r="292" spans="1:64" s="26" customFormat="1" ht="20" customHeight="1" x14ac:dyDescent="0.25">
      <c r="A292" s="37">
        <v>2800</v>
      </c>
      <c r="B292" s="37"/>
      <c r="C292" s="37"/>
      <c r="D292" s="37"/>
      <c r="E292" s="37"/>
      <c r="F292" s="37"/>
      <c r="G292" s="38" t="s">
        <v>186</v>
      </c>
      <c r="H292" s="39"/>
      <c r="I292" s="39"/>
      <c r="J292" s="39"/>
      <c r="K292" s="39"/>
      <c r="L292" s="39"/>
      <c r="M292" s="39"/>
      <c r="N292" s="39"/>
      <c r="O292" s="39"/>
      <c r="P292" s="39"/>
      <c r="Q292" s="39"/>
      <c r="R292" s="39"/>
      <c r="S292" s="40"/>
      <c r="T292" s="41">
        <v>2102</v>
      </c>
      <c r="U292" s="41"/>
      <c r="V292" s="41"/>
      <c r="W292" s="41"/>
      <c r="X292" s="41"/>
      <c r="Y292" s="41"/>
      <c r="Z292" s="41">
        <v>2102</v>
      </c>
      <c r="AA292" s="41"/>
      <c r="AB292" s="41"/>
      <c r="AC292" s="41"/>
      <c r="AD292" s="41"/>
      <c r="AE292" s="41">
        <v>0</v>
      </c>
      <c r="AF292" s="41"/>
      <c r="AG292" s="41"/>
      <c r="AH292" s="41"/>
      <c r="AI292" s="41"/>
      <c r="AJ292" s="41"/>
      <c r="AK292" s="41">
        <v>0</v>
      </c>
      <c r="AL292" s="41"/>
      <c r="AM292" s="41"/>
      <c r="AN292" s="41"/>
      <c r="AO292" s="41"/>
      <c r="AP292" s="41"/>
      <c r="AQ292" s="41">
        <v>0</v>
      </c>
      <c r="AR292" s="41"/>
      <c r="AS292" s="41"/>
      <c r="AT292" s="41"/>
      <c r="AU292" s="41"/>
      <c r="AV292" s="41"/>
      <c r="AW292" s="29"/>
      <c r="AX292" s="30"/>
      <c r="AY292" s="30"/>
      <c r="AZ292" s="30"/>
      <c r="BA292" s="30"/>
      <c r="BB292" s="30"/>
      <c r="BC292" s="30"/>
      <c r="BD292" s="31"/>
      <c r="BE292" s="29"/>
      <c r="BF292" s="30"/>
      <c r="BG292" s="30"/>
      <c r="BH292" s="30"/>
      <c r="BI292" s="30"/>
      <c r="BJ292" s="30"/>
      <c r="BK292" s="30"/>
      <c r="BL292" s="31"/>
    </row>
    <row r="293" spans="1:64" s="6" customFormat="1" ht="13.5" customHeight="1" x14ac:dyDescent="0.25">
      <c r="A293" s="32"/>
      <c r="B293" s="32"/>
      <c r="C293" s="32"/>
      <c r="D293" s="32"/>
      <c r="E293" s="32"/>
      <c r="F293" s="32"/>
      <c r="G293" s="33" t="s">
        <v>147</v>
      </c>
      <c r="H293" s="34"/>
      <c r="I293" s="34"/>
      <c r="J293" s="34"/>
      <c r="K293" s="34"/>
      <c r="L293" s="34"/>
      <c r="M293" s="34"/>
      <c r="N293" s="34"/>
      <c r="O293" s="34"/>
      <c r="P293" s="34"/>
      <c r="Q293" s="34"/>
      <c r="R293" s="34"/>
      <c r="S293" s="35"/>
      <c r="T293" s="36">
        <v>4250225</v>
      </c>
      <c r="U293" s="36"/>
      <c r="V293" s="36"/>
      <c r="W293" s="36"/>
      <c r="X293" s="36"/>
      <c r="Y293" s="36"/>
      <c r="Z293" s="36">
        <v>4267082</v>
      </c>
      <c r="AA293" s="36"/>
      <c r="AB293" s="36"/>
      <c r="AC293" s="36"/>
      <c r="AD293" s="36"/>
      <c r="AE293" s="36">
        <v>4762</v>
      </c>
      <c r="AF293" s="36"/>
      <c r="AG293" s="36"/>
      <c r="AH293" s="36"/>
      <c r="AI293" s="36"/>
      <c r="AJ293" s="36"/>
      <c r="AK293" s="36">
        <v>0</v>
      </c>
      <c r="AL293" s="36"/>
      <c r="AM293" s="36"/>
      <c r="AN293" s="36"/>
      <c r="AO293" s="36"/>
      <c r="AP293" s="36"/>
      <c r="AQ293" s="36">
        <v>0</v>
      </c>
      <c r="AR293" s="36"/>
      <c r="AS293" s="36"/>
      <c r="AT293" s="36"/>
      <c r="AU293" s="36"/>
      <c r="AV293" s="36"/>
      <c r="AW293" s="33"/>
      <c r="AX293" s="34"/>
      <c r="AY293" s="34"/>
      <c r="AZ293" s="34"/>
      <c r="BA293" s="34"/>
      <c r="BB293" s="34"/>
      <c r="BC293" s="34"/>
      <c r="BD293" s="35"/>
      <c r="BE293" s="33"/>
      <c r="BF293" s="34"/>
      <c r="BG293" s="34"/>
      <c r="BH293" s="34"/>
      <c r="BI293" s="34"/>
      <c r="BJ293" s="34"/>
      <c r="BK293" s="34"/>
      <c r="BL293" s="35"/>
    </row>
    <row r="295" spans="1:64" s="28" customFormat="1" ht="14.25" customHeight="1" x14ac:dyDescent="0.25">
      <c r="A295" s="90" t="s">
        <v>265</v>
      </c>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row>
    <row r="296" spans="1:64" s="28" customFormat="1" ht="15" customHeight="1" x14ac:dyDescent="0.25">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row>
    <row r="297" spans="1:64" s="28" customFormat="1" ht="15" hidden="1" customHeight="1" x14ac:dyDescent="0.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row>
    <row r="298" spans="1:64" s="28" customFormat="1" hidden="1" x14ac:dyDescent="0.25"/>
    <row r="299" spans="1:64" s="28" customFormat="1" ht="14" x14ac:dyDescent="0.25">
      <c r="A299" s="90" t="s">
        <v>280</v>
      </c>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row>
    <row r="300" spans="1:64" s="28" customFormat="1" ht="14" x14ac:dyDescent="0.25">
      <c r="A300" s="90" t="s">
        <v>253</v>
      </c>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row>
    <row r="301" spans="1:64" ht="15" customHeight="1" x14ac:dyDescent="0.25">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row>
    <row r="302" spans="1:64" ht="15" hidden="1"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row>
    <row r="303" spans="1:64" hidden="1" x14ac:dyDescent="0.25"/>
    <row r="305" spans="1:58" ht="19" customHeight="1" x14ac:dyDescent="0.25">
      <c r="A305" s="84" t="s">
        <v>238</v>
      </c>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22"/>
      <c r="AC305" s="22"/>
      <c r="AD305" s="22"/>
      <c r="AE305" s="22"/>
      <c r="AF305" s="22"/>
      <c r="AG305" s="22"/>
      <c r="AH305" s="91"/>
      <c r="AI305" s="91"/>
      <c r="AJ305" s="91"/>
      <c r="AK305" s="91"/>
      <c r="AL305" s="91"/>
      <c r="AM305" s="91"/>
      <c r="AN305" s="91"/>
      <c r="AO305" s="91"/>
      <c r="AP305" s="91"/>
      <c r="AQ305" s="22"/>
      <c r="AR305" s="22"/>
      <c r="AS305" s="22"/>
      <c r="AT305" s="22"/>
      <c r="AU305" s="92" t="s">
        <v>240</v>
      </c>
      <c r="AV305" s="88"/>
      <c r="AW305" s="88"/>
      <c r="AX305" s="88"/>
      <c r="AY305" s="88"/>
      <c r="AZ305" s="88"/>
      <c r="BA305" s="88"/>
      <c r="BB305" s="88"/>
      <c r="BC305" s="88"/>
      <c r="BD305" s="88"/>
      <c r="BE305" s="88"/>
      <c r="BF305" s="88"/>
    </row>
    <row r="306" spans="1:58" ht="12.75" customHeight="1" x14ac:dyDescent="0.25">
      <c r="AB306" s="23"/>
      <c r="AC306" s="23"/>
      <c r="AD306" s="23"/>
      <c r="AE306" s="23"/>
      <c r="AF306" s="23"/>
      <c r="AG306" s="23"/>
      <c r="AH306" s="89" t="s">
        <v>1</v>
      </c>
      <c r="AI306" s="89"/>
      <c r="AJ306" s="89"/>
      <c r="AK306" s="89"/>
      <c r="AL306" s="89"/>
      <c r="AM306" s="89"/>
      <c r="AN306" s="89"/>
      <c r="AO306" s="89"/>
      <c r="AP306" s="89"/>
      <c r="AQ306" s="23"/>
      <c r="AR306" s="23"/>
      <c r="AS306" s="23"/>
      <c r="AT306" s="23"/>
      <c r="AU306" s="89" t="s">
        <v>160</v>
      </c>
      <c r="AV306" s="89"/>
      <c r="AW306" s="89"/>
      <c r="AX306" s="89"/>
      <c r="AY306" s="89"/>
      <c r="AZ306" s="89"/>
      <c r="BA306" s="89"/>
      <c r="BB306" s="89"/>
      <c r="BC306" s="89"/>
      <c r="BD306" s="89"/>
      <c r="BE306" s="89"/>
      <c r="BF306" s="89"/>
    </row>
    <row r="307" spans="1:58" ht="14" hidden="1" x14ac:dyDescent="0.25">
      <c r="AB307" s="23"/>
      <c r="AC307" s="23"/>
      <c r="AD307" s="23"/>
      <c r="AE307" s="23"/>
      <c r="AF307" s="23"/>
      <c r="AG307" s="23"/>
      <c r="AH307" s="24"/>
      <c r="AI307" s="24"/>
      <c r="AJ307" s="24"/>
      <c r="AK307" s="24"/>
      <c r="AL307" s="24"/>
      <c r="AM307" s="24"/>
      <c r="AN307" s="24"/>
      <c r="AO307" s="24"/>
      <c r="AP307" s="24"/>
      <c r="AQ307" s="23"/>
      <c r="AR307" s="23"/>
      <c r="AS307" s="23"/>
      <c r="AT307" s="23"/>
      <c r="AU307" s="24"/>
      <c r="AV307" s="24"/>
      <c r="AW307" s="24"/>
      <c r="AX307" s="24"/>
      <c r="AY307" s="24"/>
      <c r="AZ307" s="24"/>
      <c r="BA307" s="24"/>
      <c r="BB307" s="24"/>
      <c r="BC307" s="24"/>
      <c r="BD307" s="24"/>
      <c r="BE307" s="24"/>
      <c r="BF307" s="24"/>
    </row>
    <row r="308" spans="1:58" ht="18" customHeight="1" x14ac:dyDescent="0.25">
      <c r="A308" s="84" t="s">
        <v>239</v>
      </c>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23"/>
      <c r="AC308" s="23"/>
      <c r="AD308" s="23"/>
      <c r="AE308" s="23"/>
      <c r="AF308" s="23"/>
      <c r="AG308" s="23"/>
      <c r="AH308" s="86"/>
      <c r="AI308" s="86"/>
      <c r="AJ308" s="86"/>
      <c r="AK308" s="86"/>
      <c r="AL308" s="86"/>
      <c r="AM308" s="86"/>
      <c r="AN308" s="86"/>
      <c r="AO308" s="86"/>
      <c r="AP308" s="86"/>
      <c r="AQ308" s="23"/>
      <c r="AR308" s="23"/>
      <c r="AS308" s="23"/>
      <c r="AT308" s="23"/>
      <c r="AU308" s="87" t="s">
        <v>241</v>
      </c>
      <c r="AV308" s="88"/>
      <c r="AW308" s="88"/>
      <c r="AX308" s="88"/>
      <c r="AY308" s="88"/>
      <c r="AZ308" s="88"/>
      <c r="BA308" s="88"/>
      <c r="BB308" s="88"/>
      <c r="BC308" s="88"/>
      <c r="BD308" s="88"/>
      <c r="BE308" s="88"/>
      <c r="BF308" s="88"/>
    </row>
    <row r="309" spans="1:58" ht="12" customHeight="1" x14ac:dyDescent="0.25">
      <c r="AB309" s="23"/>
      <c r="AC309" s="23"/>
      <c r="AD309" s="23"/>
      <c r="AE309" s="23"/>
      <c r="AF309" s="23"/>
      <c r="AG309" s="23"/>
      <c r="AH309" s="89" t="s">
        <v>1</v>
      </c>
      <c r="AI309" s="89"/>
      <c r="AJ309" s="89"/>
      <c r="AK309" s="89"/>
      <c r="AL309" s="89"/>
      <c r="AM309" s="89"/>
      <c r="AN309" s="89"/>
      <c r="AO309" s="89"/>
      <c r="AP309" s="89"/>
      <c r="AQ309" s="23"/>
      <c r="AR309" s="23"/>
      <c r="AS309" s="23"/>
      <c r="AT309" s="23"/>
      <c r="AU309" s="89" t="s">
        <v>160</v>
      </c>
      <c r="AV309" s="89"/>
      <c r="AW309" s="89"/>
      <c r="AX309" s="89"/>
      <c r="AY309" s="89"/>
      <c r="AZ309" s="89"/>
      <c r="BA309" s="89"/>
      <c r="BB309" s="89"/>
      <c r="BC309" s="89"/>
      <c r="BD309" s="89"/>
      <c r="BE309" s="89"/>
      <c r="BF309" s="89"/>
    </row>
  </sheetData>
  <mergeCells count="2264">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BU33:BY33"/>
    <mergeCell ref="BQ33:BT33"/>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42:D42"/>
    <mergeCell ref="E42:W42"/>
    <mergeCell ref="X42:AB42"/>
    <mergeCell ref="AC42:AG42"/>
    <mergeCell ref="AH42:AL4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72:BK72"/>
    <mergeCell ref="BL72:BP72"/>
    <mergeCell ref="BQ72:BT72"/>
    <mergeCell ref="BU72:BY72"/>
    <mergeCell ref="A73:E73"/>
    <mergeCell ref="F73:T73"/>
    <mergeCell ref="U73:Y73"/>
    <mergeCell ref="Z73:AD73"/>
    <mergeCell ref="AE73:AH73"/>
    <mergeCell ref="AI73:AM73"/>
    <mergeCell ref="AE72:AH72"/>
    <mergeCell ref="AI72:AM72"/>
    <mergeCell ref="AN72:AR72"/>
    <mergeCell ref="AS72:AW72"/>
    <mergeCell ref="AX72:BA72"/>
    <mergeCell ref="BB72:BF72"/>
    <mergeCell ref="BU54:BY54"/>
    <mergeCell ref="A69:BL69"/>
    <mergeCell ref="A70:BY70"/>
    <mergeCell ref="A71:E72"/>
    <mergeCell ref="F71:T72"/>
    <mergeCell ref="U71:AM71"/>
    <mergeCell ref="AN71:BF71"/>
    <mergeCell ref="BG71:BY71"/>
    <mergeCell ref="U72:Y72"/>
    <mergeCell ref="Z72:AD72"/>
    <mergeCell ref="AS54:AW54"/>
    <mergeCell ref="AX54:BA54"/>
    <mergeCell ref="BB54:BF54"/>
    <mergeCell ref="BG54:BK54"/>
    <mergeCell ref="BL54:BP54"/>
    <mergeCell ref="BQ54:BT54"/>
    <mergeCell ref="AX74:BA74"/>
    <mergeCell ref="BB74:BF74"/>
    <mergeCell ref="BG74:BK74"/>
    <mergeCell ref="BL74:BP74"/>
    <mergeCell ref="BQ74:BT74"/>
    <mergeCell ref="BU74:BY74"/>
    <mergeCell ref="BQ73:BT73"/>
    <mergeCell ref="BU73:BY73"/>
    <mergeCell ref="A74:E74"/>
    <mergeCell ref="F74:T74"/>
    <mergeCell ref="U74:Y74"/>
    <mergeCell ref="Z74:AD74"/>
    <mergeCell ref="AE74:AH74"/>
    <mergeCell ref="AI74:AM74"/>
    <mergeCell ref="AN74:AR74"/>
    <mergeCell ref="AS74:AW74"/>
    <mergeCell ref="AN73:AR73"/>
    <mergeCell ref="AS73:AW73"/>
    <mergeCell ref="AX73:BA73"/>
    <mergeCell ref="BB73:BF73"/>
    <mergeCell ref="BG73:BK73"/>
    <mergeCell ref="BL73:BP73"/>
    <mergeCell ref="AH81:AL81"/>
    <mergeCell ref="AM81:AQ81"/>
    <mergeCell ref="AH80:AL80"/>
    <mergeCell ref="AM80:AQ80"/>
    <mergeCell ref="AR80:AV80"/>
    <mergeCell ref="AW80:BA80"/>
    <mergeCell ref="BB80:BF80"/>
    <mergeCell ref="BG80:BK80"/>
    <mergeCell ref="BQ75:BT75"/>
    <mergeCell ref="BU75:BY75"/>
    <mergeCell ref="A77:BL77"/>
    <mergeCell ref="A78:BK78"/>
    <mergeCell ref="A79:D80"/>
    <mergeCell ref="E79:W80"/>
    <mergeCell ref="X79:AQ79"/>
    <mergeCell ref="AR79:BK79"/>
    <mergeCell ref="X80:AB80"/>
    <mergeCell ref="AC80:AG80"/>
    <mergeCell ref="AN75:AR75"/>
    <mergeCell ref="AS75:AW75"/>
    <mergeCell ref="AX75:BA75"/>
    <mergeCell ref="BB75:BF75"/>
    <mergeCell ref="BG75:BK75"/>
    <mergeCell ref="BL75:BP75"/>
    <mergeCell ref="A75:E75"/>
    <mergeCell ref="F75:T75"/>
    <mergeCell ref="U75:Y75"/>
    <mergeCell ref="Z75:AD75"/>
    <mergeCell ref="AE75:AH75"/>
    <mergeCell ref="AI75:AM75"/>
    <mergeCell ref="A98:BL98"/>
    <mergeCell ref="A99:BK99"/>
    <mergeCell ref="BG84:BK84"/>
    <mergeCell ref="A85:D85"/>
    <mergeCell ref="E85:W85"/>
    <mergeCell ref="X85:AB85"/>
    <mergeCell ref="AR82:AV82"/>
    <mergeCell ref="AW82:BA82"/>
    <mergeCell ref="BB82:BF82"/>
    <mergeCell ref="BG82:BK82"/>
    <mergeCell ref="A83:D83"/>
    <mergeCell ref="E83:W83"/>
    <mergeCell ref="X83:AB83"/>
    <mergeCell ref="AC83:AG83"/>
    <mergeCell ref="AH83:AL83"/>
    <mergeCell ref="AM83:AQ83"/>
    <mergeCell ref="A84:D84"/>
    <mergeCell ref="E84:W84"/>
    <mergeCell ref="X84:AB84"/>
    <mergeCell ref="AC84:AG84"/>
    <mergeCell ref="AH84:AL84"/>
    <mergeCell ref="AM84:AQ84"/>
    <mergeCell ref="AR84:AV84"/>
    <mergeCell ref="AW84:BA84"/>
    <mergeCell ref="BB84:BF84"/>
    <mergeCell ref="AR83:AV83"/>
    <mergeCell ref="AW83:BA83"/>
    <mergeCell ref="BG86:BK86"/>
    <mergeCell ref="A87:D87"/>
    <mergeCell ref="E87:W87"/>
    <mergeCell ref="A82:D82"/>
    <mergeCell ref="E82:W82"/>
    <mergeCell ref="BB101:BF101"/>
    <mergeCell ref="BG101:BK101"/>
    <mergeCell ref="A102:E102"/>
    <mergeCell ref="F102:W102"/>
    <mergeCell ref="X102:AB102"/>
    <mergeCell ref="AC102:AG102"/>
    <mergeCell ref="AH102:AL102"/>
    <mergeCell ref="AM102:AQ102"/>
    <mergeCell ref="AR102:AV102"/>
    <mergeCell ref="AW102:BA102"/>
    <mergeCell ref="A100:E101"/>
    <mergeCell ref="F100:W101"/>
    <mergeCell ref="X100:AQ100"/>
    <mergeCell ref="AR100:BK100"/>
    <mergeCell ref="X101:AB101"/>
    <mergeCell ref="AC101:AG101"/>
    <mergeCell ref="AH101:AL101"/>
    <mergeCell ref="AM101:AQ101"/>
    <mergeCell ref="AR101:AV101"/>
    <mergeCell ref="AW101:BA101"/>
    <mergeCell ref="BB103:BF103"/>
    <mergeCell ref="BG103:BK103"/>
    <mergeCell ref="A104:E104"/>
    <mergeCell ref="F104:W104"/>
    <mergeCell ref="X104:AB104"/>
    <mergeCell ref="AC104:AG104"/>
    <mergeCell ref="AH104:AL104"/>
    <mergeCell ref="AM104:AQ104"/>
    <mergeCell ref="AR104:AV104"/>
    <mergeCell ref="AW104:BA104"/>
    <mergeCell ref="BB102:BF102"/>
    <mergeCell ref="BG102:BK102"/>
    <mergeCell ref="A103:E103"/>
    <mergeCell ref="F103:W103"/>
    <mergeCell ref="X103:AB103"/>
    <mergeCell ref="AC103:AG103"/>
    <mergeCell ref="AH103:AL103"/>
    <mergeCell ref="AM103:AQ103"/>
    <mergeCell ref="AR103:AV103"/>
    <mergeCell ref="AW103:BA103"/>
    <mergeCell ref="AX111:BA111"/>
    <mergeCell ref="BB111:BF111"/>
    <mergeCell ref="BG111:BK111"/>
    <mergeCell ref="BL111:BP111"/>
    <mergeCell ref="BQ111:BT111"/>
    <mergeCell ref="BU111:BY111"/>
    <mergeCell ref="U111:Y111"/>
    <mergeCell ref="Z111:AD111"/>
    <mergeCell ref="AE111:AH111"/>
    <mergeCell ref="AI111:AM111"/>
    <mergeCell ref="AN111:AR111"/>
    <mergeCell ref="AS111:AW111"/>
    <mergeCell ref="BB104:BF104"/>
    <mergeCell ref="BG104:BK104"/>
    <mergeCell ref="A107:BL107"/>
    <mergeCell ref="A108:BL108"/>
    <mergeCell ref="A109:BY109"/>
    <mergeCell ref="A110:C111"/>
    <mergeCell ref="D110:T111"/>
    <mergeCell ref="U110:AM110"/>
    <mergeCell ref="AN110:BF110"/>
    <mergeCell ref="BG110:BY110"/>
    <mergeCell ref="Z113:AD113"/>
    <mergeCell ref="AE113:AH113"/>
    <mergeCell ref="AI113:AM113"/>
    <mergeCell ref="AN113:AR113"/>
    <mergeCell ref="AS113:AW113"/>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E120:AI120"/>
    <mergeCell ref="AJ120:AN120"/>
    <mergeCell ref="AO120:AS120"/>
    <mergeCell ref="AT120:AX120"/>
    <mergeCell ref="AY120:BC120"/>
    <mergeCell ref="BD120:BH120"/>
    <mergeCell ref="BQ114:BT114"/>
    <mergeCell ref="BU114:BY114"/>
    <mergeCell ref="A117:BL117"/>
    <mergeCell ref="A118:BH118"/>
    <mergeCell ref="A119:C120"/>
    <mergeCell ref="D119:T120"/>
    <mergeCell ref="U119:AN119"/>
    <mergeCell ref="AO119:BH119"/>
    <mergeCell ref="U120:Y120"/>
    <mergeCell ref="Z120:AD120"/>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BB115:BF115"/>
    <mergeCell ref="BG115:BK115"/>
    <mergeCell ref="BL115:BP115"/>
    <mergeCell ref="BQ115:BT115"/>
    <mergeCell ref="AO122:AS122"/>
    <mergeCell ref="AT122:AX122"/>
    <mergeCell ref="AY122:BC122"/>
    <mergeCell ref="BD122:BH122"/>
    <mergeCell ref="A123:C123"/>
    <mergeCell ref="D123:T123"/>
    <mergeCell ref="U123:Y123"/>
    <mergeCell ref="Z123:AD123"/>
    <mergeCell ref="AE123:AI123"/>
    <mergeCell ref="AJ123:AN123"/>
    <mergeCell ref="AO121:AS121"/>
    <mergeCell ref="AT121:AX121"/>
    <mergeCell ref="AY121:BC121"/>
    <mergeCell ref="BD121:BH121"/>
    <mergeCell ref="A122:C122"/>
    <mergeCell ref="D122:T122"/>
    <mergeCell ref="U122:Y122"/>
    <mergeCell ref="Z122:AD122"/>
    <mergeCell ref="AE122:AI122"/>
    <mergeCell ref="AJ122:AN122"/>
    <mergeCell ref="A121:C121"/>
    <mergeCell ref="D121:T121"/>
    <mergeCell ref="U121:Y121"/>
    <mergeCell ref="Z121:AD121"/>
    <mergeCell ref="AE121:AI121"/>
    <mergeCell ref="AJ121:AN121"/>
    <mergeCell ref="BJ129:BX129"/>
    <mergeCell ref="AF130:AJ130"/>
    <mergeCell ref="AK130:AO130"/>
    <mergeCell ref="AP130:AT130"/>
    <mergeCell ref="AU130:AY130"/>
    <mergeCell ref="AZ130:BD130"/>
    <mergeCell ref="BE130:BI130"/>
    <mergeCell ref="BJ130:BN130"/>
    <mergeCell ref="BO130:BS130"/>
    <mergeCell ref="BT130:BX130"/>
    <mergeCell ref="A129:C130"/>
    <mergeCell ref="D129:P130"/>
    <mergeCell ref="Q129:U130"/>
    <mergeCell ref="V129:AE130"/>
    <mergeCell ref="AF129:AT129"/>
    <mergeCell ref="AU129:BI129"/>
    <mergeCell ref="AO123:AS123"/>
    <mergeCell ref="AT123:AX123"/>
    <mergeCell ref="AY123:BC123"/>
    <mergeCell ref="BD123:BH123"/>
    <mergeCell ref="A127:BL127"/>
    <mergeCell ref="A128:BL128"/>
    <mergeCell ref="AT124:AX124"/>
    <mergeCell ref="AY124:BC124"/>
    <mergeCell ref="BD124:BH124"/>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BT133:BX133"/>
    <mergeCell ref="A151:BL151"/>
    <mergeCell ref="A152:C153"/>
    <mergeCell ref="D152:P153"/>
    <mergeCell ref="Q152:U153"/>
    <mergeCell ref="V152:AE153"/>
    <mergeCell ref="AF152:AT152"/>
    <mergeCell ref="AU152:BI152"/>
    <mergeCell ref="AF153:AJ153"/>
    <mergeCell ref="AK153:AO153"/>
    <mergeCell ref="AP133:AT133"/>
    <mergeCell ref="AU133:AY133"/>
    <mergeCell ref="AZ133:BD133"/>
    <mergeCell ref="BE133:BI133"/>
    <mergeCell ref="BJ133:BN133"/>
    <mergeCell ref="BO133:BS133"/>
    <mergeCell ref="A133:C133"/>
    <mergeCell ref="AO177:AS177"/>
    <mergeCell ref="AT177:AX177"/>
    <mergeCell ref="AY177:BC177"/>
    <mergeCell ref="BD177:BH177"/>
    <mergeCell ref="BI177:BM177"/>
    <mergeCell ref="BN177:BR177"/>
    <mergeCell ref="A176:T177"/>
    <mergeCell ref="U176:AD176"/>
    <mergeCell ref="AE176:AN176"/>
    <mergeCell ref="AO176:AX176"/>
    <mergeCell ref="AY176:BH176"/>
    <mergeCell ref="BI176:BR176"/>
    <mergeCell ref="U177:Y177"/>
    <mergeCell ref="Z177:AD177"/>
    <mergeCell ref="AE177:AI177"/>
    <mergeCell ref="AJ177:AN177"/>
    <mergeCell ref="AP156:AT156"/>
    <mergeCell ref="AU156:AY156"/>
    <mergeCell ref="AZ156:BD156"/>
    <mergeCell ref="BE156:BI156"/>
    <mergeCell ref="A174:BL174"/>
    <mergeCell ref="A175:BR175"/>
    <mergeCell ref="AP157:AT157"/>
    <mergeCell ref="AU157:AY157"/>
    <mergeCell ref="AZ157:BD157"/>
    <mergeCell ref="BE157:BI157"/>
    <mergeCell ref="A156:C156"/>
    <mergeCell ref="D156:P156"/>
    <mergeCell ref="Q156:U156"/>
    <mergeCell ref="V156:AE156"/>
    <mergeCell ref="AF156:AJ156"/>
    <mergeCell ref="AK156:AO156"/>
    <mergeCell ref="AO179:AS179"/>
    <mergeCell ref="AT179:AX179"/>
    <mergeCell ref="AY179:BC179"/>
    <mergeCell ref="BD179:BH179"/>
    <mergeCell ref="BI179:BM179"/>
    <mergeCell ref="BN179:BR179"/>
    <mergeCell ref="AT178:AX178"/>
    <mergeCell ref="AY178:BC178"/>
    <mergeCell ref="BD178:BH178"/>
    <mergeCell ref="BI178:BM178"/>
    <mergeCell ref="BN178:BR178"/>
    <mergeCell ref="A179:T179"/>
    <mergeCell ref="U179:Y179"/>
    <mergeCell ref="Z179:AD179"/>
    <mergeCell ref="AE179:AI179"/>
    <mergeCell ref="AJ179:AN179"/>
    <mergeCell ref="A178:T178"/>
    <mergeCell ref="U178:Y178"/>
    <mergeCell ref="Z178:AD178"/>
    <mergeCell ref="AE178:AI178"/>
    <mergeCell ref="AJ178:AN178"/>
    <mergeCell ref="AO178:AS178"/>
    <mergeCell ref="AT180:AX180"/>
    <mergeCell ref="AY180:BC180"/>
    <mergeCell ref="BD180:BH180"/>
    <mergeCell ref="BI180:BM180"/>
    <mergeCell ref="BN180:BR180"/>
    <mergeCell ref="A190:BL190"/>
    <mergeCell ref="AT181:AX181"/>
    <mergeCell ref="AY181:BC181"/>
    <mergeCell ref="BD181:BH181"/>
    <mergeCell ref="BI181:BM181"/>
    <mergeCell ref="A180:T180"/>
    <mergeCell ref="U180:Y180"/>
    <mergeCell ref="Z180:AD180"/>
    <mergeCell ref="AE180:AI180"/>
    <mergeCell ref="AJ180:AN180"/>
    <mergeCell ref="AO180:AS180"/>
    <mergeCell ref="W193:Y193"/>
    <mergeCell ref="Z193:AB193"/>
    <mergeCell ref="AC193:AE193"/>
    <mergeCell ref="AF193:AH193"/>
    <mergeCell ref="AI193:AK193"/>
    <mergeCell ref="AL193:AN193"/>
    <mergeCell ref="AO193:AQ193"/>
    <mergeCell ref="AR193:AT193"/>
    <mergeCell ref="BG191:BL191"/>
    <mergeCell ref="W192:AB192"/>
    <mergeCell ref="A196:C196"/>
    <mergeCell ref="D196:V196"/>
    <mergeCell ref="W196:Y196"/>
    <mergeCell ref="Z196:AB196"/>
    <mergeCell ref="AC196:AE196"/>
    <mergeCell ref="AF196:AH196"/>
    <mergeCell ref="AI195:AK195"/>
    <mergeCell ref="AL195:AN195"/>
    <mergeCell ref="AO195:AQ195"/>
    <mergeCell ref="AR195:AT195"/>
    <mergeCell ref="AU195:AW195"/>
    <mergeCell ref="AX195:AZ195"/>
    <mergeCell ref="BA194:BC194"/>
    <mergeCell ref="BD194:BF194"/>
    <mergeCell ref="BG194:BI194"/>
    <mergeCell ref="A191:C193"/>
    <mergeCell ref="D191:V193"/>
    <mergeCell ref="W191:AH191"/>
    <mergeCell ref="AI191:AT191"/>
    <mergeCell ref="AU191:AZ191"/>
    <mergeCell ref="BA191:BF191"/>
    <mergeCell ref="A195:C195"/>
    <mergeCell ref="D195:V195"/>
    <mergeCell ref="W195:Y195"/>
    <mergeCell ref="Z195:AB195"/>
    <mergeCell ref="AC195:AE195"/>
    <mergeCell ref="AF195:AH195"/>
    <mergeCell ref="AI194:AK194"/>
    <mergeCell ref="AL194:AN194"/>
    <mergeCell ref="AO194:AQ194"/>
    <mergeCell ref="AR194:AT194"/>
    <mergeCell ref="AU194:AW194"/>
    <mergeCell ref="AX194:AZ194"/>
    <mergeCell ref="A194:C194"/>
    <mergeCell ref="D194:V194"/>
    <mergeCell ref="W194:Y194"/>
    <mergeCell ref="Z194:AB194"/>
    <mergeCell ref="AC192:AH192"/>
    <mergeCell ref="AI192:AN192"/>
    <mergeCell ref="AO192:AT192"/>
    <mergeCell ref="AU192:AW193"/>
    <mergeCell ref="AX192:AZ193"/>
    <mergeCell ref="AP207:AT207"/>
    <mergeCell ref="AU207:AY207"/>
    <mergeCell ref="AZ207:BD207"/>
    <mergeCell ref="BE207:BI207"/>
    <mergeCell ref="BJ207:BN207"/>
    <mergeCell ref="BO207:BS207"/>
    <mergeCell ref="A205:BS205"/>
    <mergeCell ref="A206:F207"/>
    <mergeCell ref="G206:S207"/>
    <mergeCell ref="T206:Z207"/>
    <mergeCell ref="AA206:AO206"/>
    <mergeCell ref="AP206:BD206"/>
    <mergeCell ref="BE206:BS206"/>
    <mergeCell ref="AA207:AE207"/>
    <mergeCell ref="AF207:AJ207"/>
    <mergeCell ref="AK207:AO207"/>
    <mergeCell ref="BA196:BC196"/>
    <mergeCell ref="BD196:BF196"/>
    <mergeCell ref="BG196:BI196"/>
    <mergeCell ref="BJ196:BL196"/>
    <mergeCell ref="A203:BL203"/>
    <mergeCell ref="A204:BS204"/>
    <mergeCell ref="A197:C197"/>
    <mergeCell ref="D197:V197"/>
    <mergeCell ref="W197:Y197"/>
    <mergeCell ref="Z197:AB197"/>
    <mergeCell ref="AI196:AK196"/>
    <mergeCell ref="AL196:AN196"/>
    <mergeCell ref="AO196:AQ196"/>
    <mergeCell ref="AR196:AT196"/>
    <mergeCell ref="AU196:AW196"/>
    <mergeCell ref="AX196:AZ196"/>
    <mergeCell ref="AP209:AT209"/>
    <mergeCell ref="AU209:AY209"/>
    <mergeCell ref="AZ209:BD209"/>
    <mergeCell ref="BE209:BI209"/>
    <mergeCell ref="BJ209:BN209"/>
    <mergeCell ref="BO209:BS209"/>
    <mergeCell ref="A209:F209"/>
    <mergeCell ref="G209:S209"/>
    <mergeCell ref="T209:Z209"/>
    <mergeCell ref="AA209:AE209"/>
    <mergeCell ref="AF209:AJ209"/>
    <mergeCell ref="AK209:AO209"/>
    <mergeCell ref="AP208:AT208"/>
    <mergeCell ref="AU208:AY208"/>
    <mergeCell ref="AZ208:BD208"/>
    <mergeCell ref="BE208:BI208"/>
    <mergeCell ref="BJ208:BN208"/>
    <mergeCell ref="BO208:BS208"/>
    <mergeCell ref="A208:F208"/>
    <mergeCell ref="G208:S208"/>
    <mergeCell ref="T208:Z208"/>
    <mergeCell ref="AA208:AE208"/>
    <mergeCell ref="AF208:AJ208"/>
    <mergeCell ref="AK208:AO208"/>
    <mergeCell ref="G215:S216"/>
    <mergeCell ref="T215:Z216"/>
    <mergeCell ref="AA215:AO215"/>
    <mergeCell ref="AP215:BD215"/>
    <mergeCell ref="AA216:AE216"/>
    <mergeCell ref="AF216:AJ216"/>
    <mergeCell ref="AK216:AO216"/>
    <mergeCell ref="AP210:AT210"/>
    <mergeCell ref="AU210:AY210"/>
    <mergeCell ref="AZ210:BD210"/>
    <mergeCell ref="BE210:BI210"/>
    <mergeCell ref="BJ210:BN210"/>
    <mergeCell ref="BO210:BS210"/>
    <mergeCell ref="A210:F210"/>
    <mergeCell ref="G210:S210"/>
    <mergeCell ref="T210:Z210"/>
    <mergeCell ref="AA210:AE210"/>
    <mergeCell ref="AF210:AJ210"/>
    <mergeCell ref="AK210:AO210"/>
    <mergeCell ref="A223:BL223"/>
    <mergeCell ref="A224:BM224"/>
    <mergeCell ref="A225:M226"/>
    <mergeCell ref="N225:U226"/>
    <mergeCell ref="V225:Z226"/>
    <mergeCell ref="AA225:AI225"/>
    <mergeCell ref="AJ225:AR225"/>
    <mergeCell ref="AS225:BA225"/>
    <mergeCell ref="BB225:BJ225"/>
    <mergeCell ref="BK225:BS225"/>
    <mergeCell ref="AZ218:BD218"/>
    <mergeCell ref="A219:F219"/>
    <mergeCell ref="G219:S219"/>
    <mergeCell ref="T219:Z219"/>
    <mergeCell ref="AA219:AE219"/>
    <mergeCell ref="AF219:AJ219"/>
    <mergeCell ref="AK219:AO219"/>
    <mergeCell ref="AP219:AT219"/>
    <mergeCell ref="AU219:AY219"/>
    <mergeCell ref="AZ219:BD219"/>
    <mergeCell ref="A218:F218"/>
    <mergeCell ref="G218:S218"/>
    <mergeCell ref="T218:Z218"/>
    <mergeCell ref="AA218:AE218"/>
    <mergeCell ref="AF218:AJ218"/>
    <mergeCell ref="AK218:AO218"/>
    <mergeCell ref="AP218:AT218"/>
    <mergeCell ref="AU218:AY218"/>
    <mergeCell ref="AP220:AT220"/>
    <mergeCell ref="AU220:AY220"/>
    <mergeCell ref="AZ220:BD220"/>
    <mergeCell ref="A220:F220"/>
    <mergeCell ref="BP227:BS227"/>
    <mergeCell ref="A228:M228"/>
    <mergeCell ref="N228:U228"/>
    <mergeCell ref="V228:Z228"/>
    <mergeCell ref="AA228:AE228"/>
    <mergeCell ref="AF228:AI228"/>
    <mergeCell ref="AJ228:AN228"/>
    <mergeCell ref="AO228:AR228"/>
    <mergeCell ref="AS228:AW228"/>
    <mergeCell ref="AX228:BA228"/>
    <mergeCell ref="AO227:AR227"/>
    <mergeCell ref="AS227:AW227"/>
    <mergeCell ref="AX227:BA227"/>
    <mergeCell ref="BB227:BF227"/>
    <mergeCell ref="BG227:BJ227"/>
    <mergeCell ref="BK227:BO227"/>
    <mergeCell ref="BB226:BF226"/>
    <mergeCell ref="BG226:BJ226"/>
    <mergeCell ref="BK226:BO226"/>
    <mergeCell ref="BP226:BS226"/>
    <mergeCell ref="A227:M227"/>
    <mergeCell ref="N227:U227"/>
    <mergeCell ref="V227:Z227"/>
    <mergeCell ref="AA227:AE227"/>
    <mergeCell ref="AF227:AI227"/>
    <mergeCell ref="AJ227:AN227"/>
    <mergeCell ref="AA226:AE226"/>
    <mergeCell ref="AF226:AI226"/>
    <mergeCell ref="AJ226:AN226"/>
    <mergeCell ref="AO226:AR226"/>
    <mergeCell ref="AS226:AW226"/>
    <mergeCell ref="AX226:BA226"/>
    <mergeCell ref="BP229:BS229"/>
    <mergeCell ref="A232:BL232"/>
    <mergeCell ref="A233:BL233"/>
    <mergeCell ref="A236:BL236"/>
    <mergeCell ref="A237:BL237"/>
    <mergeCell ref="A238:BL238"/>
    <mergeCell ref="AO229:AR229"/>
    <mergeCell ref="AS229:AW229"/>
    <mergeCell ref="AX229:BA229"/>
    <mergeCell ref="BB229:BF229"/>
    <mergeCell ref="BG229:BJ229"/>
    <mergeCell ref="BK229:BO229"/>
    <mergeCell ref="BB228:BF228"/>
    <mergeCell ref="BG228:BJ228"/>
    <mergeCell ref="BK228:BO228"/>
    <mergeCell ref="BP228:BS228"/>
    <mergeCell ref="A229:M229"/>
    <mergeCell ref="N229:U229"/>
    <mergeCell ref="V229:Z229"/>
    <mergeCell ref="AA229:AE229"/>
    <mergeCell ref="AF229:AI229"/>
    <mergeCell ref="AJ229:AN229"/>
    <mergeCell ref="AK241:AP241"/>
    <mergeCell ref="AQ241:AV241"/>
    <mergeCell ref="AW241:BA241"/>
    <mergeCell ref="BB241:BF241"/>
    <mergeCell ref="BG241:BL241"/>
    <mergeCell ref="A242:F242"/>
    <mergeCell ref="G242:S242"/>
    <mergeCell ref="T242:Y242"/>
    <mergeCell ref="Z242:AD242"/>
    <mergeCell ref="AE242:AJ242"/>
    <mergeCell ref="AQ239:AV240"/>
    <mergeCell ref="AW239:BF239"/>
    <mergeCell ref="BG239:BL240"/>
    <mergeCell ref="AW240:BA240"/>
    <mergeCell ref="BB240:BF240"/>
    <mergeCell ref="A241:F241"/>
    <mergeCell ref="G241:S241"/>
    <mergeCell ref="T241:Y241"/>
    <mergeCell ref="Z241:AD241"/>
    <mergeCell ref="AE241:AJ241"/>
    <mergeCell ref="A239:F240"/>
    <mergeCell ref="G239:S240"/>
    <mergeCell ref="T239:Y240"/>
    <mergeCell ref="Z239:AD240"/>
    <mergeCell ref="AE239:AJ240"/>
    <mergeCell ref="AK239:AP240"/>
    <mergeCell ref="AK243:AP243"/>
    <mergeCell ref="AQ243:AV243"/>
    <mergeCell ref="AW243:BA243"/>
    <mergeCell ref="BB243:BF243"/>
    <mergeCell ref="BG243:BL243"/>
    <mergeCell ref="A256:BL256"/>
    <mergeCell ref="BG244:BL244"/>
    <mergeCell ref="A245:F245"/>
    <mergeCell ref="G245:S245"/>
    <mergeCell ref="T245:Y245"/>
    <mergeCell ref="AK242:AP242"/>
    <mergeCell ref="AQ242:AV242"/>
    <mergeCell ref="AW242:BA242"/>
    <mergeCell ref="BB242:BF242"/>
    <mergeCell ref="BG242:BL242"/>
    <mergeCell ref="A243:F243"/>
    <mergeCell ref="G243:S243"/>
    <mergeCell ref="T243:Y243"/>
    <mergeCell ref="Z243:AD243"/>
    <mergeCell ref="AE243:AJ243"/>
    <mergeCell ref="BG245:BL245"/>
    <mergeCell ref="A246:F246"/>
    <mergeCell ref="G246:S246"/>
    <mergeCell ref="T246:Y246"/>
    <mergeCell ref="Z246:AD246"/>
    <mergeCell ref="AE246:AJ246"/>
    <mergeCell ref="AK246:AP246"/>
    <mergeCell ref="AQ246:AV246"/>
    <mergeCell ref="AW246:BA246"/>
    <mergeCell ref="BB246:BF246"/>
    <mergeCell ref="Z245:AD245"/>
    <mergeCell ref="AE245:AJ245"/>
    <mergeCell ref="AT259:AW260"/>
    <mergeCell ref="AX259:BG259"/>
    <mergeCell ref="BH259:BL260"/>
    <mergeCell ref="Z260:AD260"/>
    <mergeCell ref="AE260:AI260"/>
    <mergeCell ref="AX260:BB260"/>
    <mergeCell ref="BC260:BG260"/>
    <mergeCell ref="A257:BL257"/>
    <mergeCell ref="A258:F260"/>
    <mergeCell ref="G258:P260"/>
    <mergeCell ref="Q258:AN258"/>
    <mergeCell ref="AO258:BL258"/>
    <mergeCell ref="Q259:U260"/>
    <mergeCell ref="V259:Y260"/>
    <mergeCell ref="Z259:AI259"/>
    <mergeCell ref="AJ259:AN260"/>
    <mergeCell ref="AO259:AS260"/>
    <mergeCell ref="AJ262:AN262"/>
    <mergeCell ref="AO262:AS262"/>
    <mergeCell ref="AT262:AW262"/>
    <mergeCell ref="AX262:BB262"/>
    <mergeCell ref="BC262:BG262"/>
    <mergeCell ref="BH262:BL262"/>
    <mergeCell ref="A262:F262"/>
    <mergeCell ref="G262:P262"/>
    <mergeCell ref="Q262:U262"/>
    <mergeCell ref="V262:Y262"/>
    <mergeCell ref="Z262:AD262"/>
    <mergeCell ref="AE262:AI262"/>
    <mergeCell ref="AJ261:AN261"/>
    <mergeCell ref="AO261:AS261"/>
    <mergeCell ref="AT261:AW261"/>
    <mergeCell ref="AX261:BB261"/>
    <mergeCell ref="BC261:BG261"/>
    <mergeCell ref="BH261:BL261"/>
    <mergeCell ref="A261:F261"/>
    <mergeCell ref="G261:P261"/>
    <mergeCell ref="Q261:U261"/>
    <mergeCell ref="V261:Y261"/>
    <mergeCell ref="Z261:AD261"/>
    <mergeCell ref="AE261:AI261"/>
    <mergeCell ref="A276:BL276"/>
    <mergeCell ref="A277:BL277"/>
    <mergeCell ref="A278:F279"/>
    <mergeCell ref="G278:S279"/>
    <mergeCell ref="T278:Y279"/>
    <mergeCell ref="Z278:AD279"/>
    <mergeCell ref="AE278:AJ279"/>
    <mergeCell ref="AK278:AP279"/>
    <mergeCell ref="AQ278:AV279"/>
    <mergeCell ref="AW278:BD279"/>
    <mergeCell ref="AJ263:AN263"/>
    <mergeCell ref="AO263:AS263"/>
    <mergeCell ref="AT263:AW263"/>
    <mergeCell ref="AX263:BB263"/>
    <mergeCell ref="BC263:BG263"/>
    <mergeCell ref="BH263:BL263"/>
    <mergeCell ref="A263:F263"/>
    <mergeCell ref="G263:P263"/>
    <mergeCell ref="Q263:U263"/>
    <mergeCell ref="V263:Y263"/>
    <mergeCell ref="Z263:AD263"/>
    <mergeCell ref="AE263:AI263"/>
    <mergeCell ref="AX264:BB264"/>
    <mergeCell ref="BC264:BG264"/>
    <mergeCell ref="BH264:BL264"/>
    <mergeCell ref="A265:F265"/>
    <mergeCell ref="G265:P265"/>
    <mergeCell ref="Q265:U265"/>
    <mergeCell ref="V265:Y265"/>
    <mergeCell ref="Z265:AD265"/>
    <mergeCell ref="AE265:AI265"/>
    <mergeCell ref="AJ265:AN265"/>
    <mergeCell ref="AK282:AP282"/>
    <mergeCell ref="AQ282:AV282"/>
    <mergeCell ref="A281:F281"/>
    <mergeCell ref="G281:S281"/>
    <mergeCell ref="T281:Y281"/>
    <mergeCell ref="Z281:AD281"/>
    <mergeCell ref="AE281:AJ281"/>
    <mergeCell ref="AK281:AP281"/>
    <mergeCell ref="BE278:BL279"/>
    <mergeCell ref="A280:F280"/>
    <mergeCell ref="G280:S280"/>
    <mergeCell ref="T280:Y280"/>
    <mergeCell ref="Z280:AD280"/>
    <mergeCell ref="AE280:AJ280"/>
    <mergeCell ref="AK280:AP280"/>
    <mergeCell ref="AQ280:AV280"/>
    <mergeCell ref="AW280:BD280"/>
    <mergeCell ref="BE280:BL280"/>
    <mergeCell ref="A308:AA308"/>
    <mergeCell ref="AH308:AP308"/>
    <mergeCell ref="AU308:BF308"/>
    <mergeCell ref="AH309:AP309"/>
    <mergeCell ref="AU309:BF309"/>
    <mergeCell ref="A31:D31"/>
    <mergeCell ref="E31:T31"/>
    <mergeCell ref="U31:Y31"/>
    <mergeCell ref="Z31:AD31"/>
    <mergeCell ref="AE31:AH31"/>
    <mergeCell ref="A301:BL301"/>
    <mergeCell ref="A305:AA305"/>
    <mergeCell ref="AH305:AP305"/>
    <mergeCell ref="AU305:BF305"/>
    <mergeCell ref="AH306:AP306"/>
    <mergeCell ref="AU306:BF306"/>
    <mergeCell ref="AW282:BD282"/>
    <mergeCell ref="BE282:BL282"/>
    <mergeCell ref="A295:BL295"/>
    <mergeCell ref="A296:BL296"/>
    <mergeCell ref="A299:BL299"/>
    <mergeCell ref="A300:BL300"/>
    <mergeCell ref="AS33:AW33"/>
    <mergeCell ref="AX33:BA33"/>
    <mergeCell ref="BB33:BF33"/>
    <mergeCell ref="BG33:BK33"/>
    <mergeCell ref="BL33:BP33"/>
    <mergeCell ref="BL32:BP32"/>
    <mergeCell ref="AM43:AQ43"/>
    <mergeCell ref="AR43:AV43"/>
    <mergeCell ref="AW43:BA43"/>
    <mergeCell ref="BB43:BF43"/>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L67:BP67"/>
    <mergeCell ref="BQ67:BT67"/>
    <mergeCell ref="BU67:BY67"/>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G85:BK85"/>
    <mergeCell ref="A86:D86"/>
    <mergeCell ref="E86:W86"/>
    <mergeCell ref="X86:AB86"/>
    <mergeCell ref="AC86:AG86"/>
    <mergeCell ref="AH86:AL86"/>
    <mergeCell ref="AM86:AQ86"/>
    <mergeCell ref="AR86:AV86"/>
    <mergeCell ref="AW86:BA86"/>
    <mergeCell ref="BB86:BF86"/>
    <mergeCell ref="AC85:AG85"/>
    <mergeCell ref="AH85:AL85"/>
    <mergeCell ref="AM85:AQ85"/>
    <mergeCell ref="AR85:AV85"/>
    <mergeCell ref="AW85:BA85"/>
    <mergeCell ref="BB85:BF85"/>
    <mergeCell ref="BB67:BF67"/>
    <mergeCell ref="BG67:BK67"/>
    <mergeCell ref="BB83:BF83"/>
    <mergeCell ref="BG83:BK83"/>
    <mergeCell ref="AR81:AV81"/>
    <mergeCell ref="AW81:BA81"/>
    <mergeCell ref="BB81:BF81"/>
    <mergeCell ref="BG81:BK81"/>
    <mergeCell ref="X82:AB82"/>
    <mergeCell ref="AC82:AG82"/>
    <mergeCell ref="AH82:AL82"/>
    <mergeCell ref="AM82:AQ82"/>
    <mergeCell ref="A81:D81"/>
    <mergeCell ref="E81:W81"/>
    <mergeCell ref="X81:AB81"/>
    <mergeCell ref="AC81:AG81"/>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X87:AB87"/>
    <mergeCell ref="AC87:AG87"/>
    <mergeCell ref="AH87:AL87"/>
    <mergeCell ref="AM87:AQ87"/>
    <mergeCell ref="AR87:AV87"/>
    <mergeCell ref="AW87:BA87"/>
    <mergeCell ref="BB87:BF87"/>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U115:BY115"/>
    <mergeCell ref="A115:C115"/>
    <mergeCell ref="D115:T115"/>
    <mergeCell ref="U115:Y115"/>
    <mergeCell ref="Z115:AD115"/>
    <mergeCell ref="AE115:AH115"/>
    <mergeCell ref="AI115:AM115"/>
    <mergeCell ref="AN115:AR115"/>
    <mergeCell ref="AS115:AW115"/>
    <mergeCell ref="AX115:BA115"/>
    <mergeCell ref="BG96:BK96"/>
    <mergeCell ref="BG95:BK95"/>
    <mergeCell ref="A96:D96"/>
    <mergeCell ref="E96:W96"/>
    <mergeCell ref="X96:AB96"/>
    <mergeCell ref="AC96:AG96"/>
    <mergeCell ref="AH96:AL96"/>
    <mergeCell ref="AM96:AQ96"/>
    <mergeCell ref="AR96:AV96"/>
    <mergeCell ref="AW96:BA96"/>
    <mergeCell ref="BB96:BF96"/>
    <mergeCell ref="AX113:BA113"/>
    <mergeCell ref="BB113:BF113"/>
    <mergeCell ref="BG113:BK113"/>
    <mergeCell ref="BL113:BP113"/>
    <mergeCell ref="BQ113:BT113"/>
    <mergeCell ref="BU113:BY113"/>
    <mergeCell ref="BQ112:BT112"/>
    <mergeCell ref="BU112:BY112"/>
    <mergeCell ref="A113:C113"/>
    <mergeCell ref="D113:T113"/>
    <mergeCell ref="U113:Y113"/>
    <mergeCell ref="AU134:AY134"/>
    <mergeCell ref="AZ134:BD134"/>
    <mergeCell ref="BE134:BI134"/>
    <mergeCell ref="BJ134:BN134"/>
    <mergeCell ref="BO134:BS134"/>
    <mergeCell ref="BT134:BX134"/>
    <mergeCell ref="A134:C134"/>
    <mergeCell ref="D134:P134"/>
    <mergeCell ref="Q134:U134"/>
    <mergeCell ref="V134:AE134"/>
    <mergeCell ref="AF134:AJ134"/>
    <mergeCell ref="AK134:AO134"/>
    <mergeCell ref="AP134:AT134"/>
    <mergeCell ref="A124:C124"/>
    <mergeCell ref="D124:T124"/>
    <mergeCell ref="U124:Y124"/>
    <mergeCell ref="Z124:AD124"/>
    <mergeCell ref="AE124:AI124"/>
    <mergeCell ref="AJ124:AN124"/>
    <mergeCell ref="AO124:AS124"/>
    <mergeCell ref="BE132:BI132"/>
    <mergeCell ref="BJ132:BN132"/>
    <mergeCell ref="BO132:BS132"/>
    <mergeCell ref="BT132:BX132"/>
    <mergeCell ref="D133:P133"/>
    <mergeCell ref="Q133:U133"/>
    <mergeCell ref="V133:AE133"/>
    <mergeCell ref="AF133:AJ133"/>
    <mergeCell ref="AK133:AO133"/>
    <mergeCell ref="BT131:BX131"/>
    <mergeCell ref="A132:C132"/>
    <mergeCell ref="D132:P132"/>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A157:C157"/>
    <mergeCell ref="D157:P157"/>
    <mergeCell ref="Q157:U157"/>
    <mergeCell ref="V157:AE157"/>
    <mergeCell ref="AF157:AJ157"/>
    <mergeCell ref="AK157:AO157"/>
    <mergeCell ref="BT149:BX149"/>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AP155:AT155"/>
    <mergeCell ref="AU155:AY155"/>
    <mergeCell ref="AZ155:BD155"/>
    <mergeCell ref="BE155:BI155"/>
    <mergeCell ref="AP154:AT154"/>
    <mergeCell ref="AU154:AY154"/>
    <mergeCell ref="AZ154:BD154"/>
    <mergeCell ref="BE154:BI154"/>
    <mergeCell ref="A155:C155"/>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158:C158"/>
    <mergeCell ref="D158:P158"/>
    <mergeCell ref="Q158:U158"/>
    <mergeCell ref="V158:AE158"/>
    <mergeCell ref="AF158:AJ158"/>
    <mergeCell ref="AK158:AO158"/>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72:AT172"/>
    <mergeCell ref="AU172:AY172"/>
    <mergeCell ref="AZ172:BD172"/>
    <mergeCell ref="BE172:BI172"/>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BI182:BM182"/>
    <mergeCell ref="BN182:BR182"/>
    <mergeCell ref="A183:T183"/>
    <mergeCell ref="U183:Y183"/>
    <mergeCell ref="Z183:AD183"/>
    <mergeCell ref="AE183:AI183"/>
    <mergeCell ref="AJ183:AN183"/>
    <mergeCell ref="AO183:AS183"/>
    <mergeCell ref="AT183:AX183"/>
    <mergeCell ref="AY183:BC183"/>
    <mergeCell ref="BN181:BR181"/>
    <mergeCell ref="A182:T182"/>
    <mergeCell ref="U182:Y182"/>
    <mergeCell ref="Z182:AD182"/>
    <mergeCell ref="AE182:AI182"/>
    <mergeCell ref="AJ182:AN182"/>
    <mergeCell ref="AO182:AS182"/>
    <mergeCell ref="AT182:AX182"/>
    <mergeCell ref="AY182:BC182"/>
    <mergeCell ref="BD182:BH182"/>
    <mergeCell ref="A181:T181"/>
    <mergeCell ref="U181:Y181"/>
    <mergeCell ref="Z181:AD181"/>
    <mergeCell ref="AE181:AI181"/>
    <mergeCell ref="AJ181:AN181"/>
    <mergeCell ref="AO181:AS181"/>
    <mergeCell ref="AY184:BC184"/>
    <mergeCell ref="BD184:BH184"/>
    <mergeCell ref="BI184:BM184"/>
    <mergeCell ref="BN184:BR184"/>
    <mergeCell ref="A185:T185"/>
    <mergeCell ref="U185:Y185"/>
    <mergeCell ref="Z185:AD185"/>
    <mergeCell ref="AE185:AI185"/>
    <mergeCell ref="AJ185:AN185"/>
    <mergeCell ref="AO185:AS185"/>
    <mergeCell ref="BD183:BH183"/>
    <mergeCell ref="BI183:BM183"/>
    <mergeCell ref="BN183:BR183"/>
    <mergeCell ref="A184:T184"/>
    <mergeCell ref="U184:Y184"/>
    <mergeCell ref="Z184:AD184"/>
    <mergeCell ref="AE184:AI184"/>
    <mergeCell ref="AJ184:AN184"/>
    <mergeCell ref="AO184:AS184"/>
    <mergeCell ref="AT184:AX184"/>
    <mergeCell ref="A187:T187"/>
    <mergeCell ref="U187:Y187"/>
    <mergeCell ref="Z187:AD187"/>
    <mergeCell ref="AE187:AI187"/>
    <mergeCell ref="AJ187:AN187"/>
    <mergeCell ref="AO187:AS187"/>
    <mergeCell ref="AO186:AS186"/>
    <mergeCell ref="AT186:AX186"/>
    <mergeCell ref="AY186:BC186"/>
    <mergeCell ref="BD186:BH186"/>
    <mergeCell ref="BI186:BM186"/>
    <mergeCell ref="BN186:BR186"/>
    <mergeCell ref="AT185:AX185"/>
    <mergeCell ref="AY185:BC185"/>
    <mergeCell ref="BD185:BH185"/>
    <mergeCell ref="BI185:BM185"/>
    <mergeCell ref="BN185:BR185"/>
    <mergeCell ref="A186:T186"/>
    <mergeCell ref="U186:Y186"/>
    <mergeCell ref="Z186:AD186"/>
    <mergeCell ref="AE186:AI186"/>
    <mergeCell ref="AJ186:AN186"/>
    <mergeCell ref="AU197:AW197"/>
    <mergeCell ref="AX197:AZ197"/>
    <mergeCell ref="BA197:BC197"/>
    <mergeCell ref="BD197:BF197"/>
    <mergeCell ref="BG197:BI197"/>
    <mergeCell ref="BJ197:BL197"/>
    <mergeCell ref="AC197:AE197"/>
    <mergeCell ref="AF197:AH197"/>
    <mergeCell ref="AI197:AK197"/>
    <mergeCell ref="AL197:AN197"/>
    <mergeCell ref="AO197:AQ197"/>
    <mergeCell ref="AR197:AT197"/>
    <mergeCell ref="AT187:AX187"/>
    <mergeCell ref="AY187:BC187"/>
    <mergeCell ref="BD187:BH187"/>
    <mergeCell ref="BI187:BM187"/>
    <mergeCell ref="BN187:BR187"/>
    <mergeCell ref="BA195:BC195"/>
    <mergeCell ref="BD195:BF195"/>
    <mergeCell ref="BG195:BI195"/>
    <mergeCell ref="BJ195:BL195"/>
    <mergeCell ref="AC194:AE194"/>
    <mergeCell ref="AF194:AH194"/>
    <mergeCell ref="BJ192:BL193"/>
    <mergeCell ref="BJ194:BL194"/>
    <mergeCell ref="BA192:BC193"/>
    <mergeCell ref="BD192:BF193"/>
    <mergeCell ref="BG192:BI193"/>
    <mergeCell ref="BA198:BC198"/>
    <mergeCell ref="BD198:BF198"/>
    <mergeCell ref="BG198:BI198"/>
    <mergeCell ref="BJ198:BL198"/>
    <mergeCell ref="A199:C199"/>
    <mergeCell ref="D199:V199"/>
    <mergeCell ref="W199:Y199"/>
    <mergeCell ref="Z199:AB199"/>
    <mergeCell ref="AC199:AE199"/>
    <mergeCell ref="AF199:AH199"/>
    <mergeCell ref="AI198:AK198"/>
    <mergeCell ref="AL198:AN198"/>
    <mergeCell ref="AO198:AQ198"/>
    <mergeCell ref="AR198:AT198"/>
    <mergeCell ref="AU198:AW198"/>
    <mergeCell ref="AX198:AZ198"/>
    <mergeCell ref="A198:C198"/>
    <mergeCell ref="D198:V198"/>
    <mergeCell ref="W198:Y198"/>
    <mergeCell ref="Z198:AB198"/>
    <mergeCell ref="AC198:AE198"/>
    <mergeCell ref="AF198:AH198"/>
    <mergeCell ref="BA200:BC200"/>
    <mergeCell ref="BD200:BF200"/>
    <mergeCell ref="BG200:BI200"/>
    <mergeCell ref="BJ200:BL200"/>
    <mergeCell ref="AI200:AK200"/>
    <mergeCell ref="AL200:AN200"/>
    <mergeCell ref="AO200:AQ200"/>
    <mergeCell ref="AR200:AT200"/>
    <mergeCell ref="AU200:AW200"/>
    <mergeCell ref="AX200:AZ200"/>
    <mergeCell ref="BA199:BC199"/>
    <mergeCell ref="BD199:BF199"/>
    <mergeCell ref="BG199:BI199"/>
    <mergeCell ref="BJ199:BL199"/>
    <mergeCell ref="A200:C200"/>
    <mergeCell ref="D200:V200"/>
    <mergeCell ref="W200:Y200"/>
    <mergeCell ref="Z200:AB200"/>
    <mergeCell ref="AC200:AE200"/>
    <mergeCell ref="AF200:AH200"/>
    <mergeCell ref="AI199:AK199"/>
    <mergeCell ref="AL199:AN199"/>
    <mergeCell ref="AO199:AQ199"/>
    <mergeCell ref="AR199:AT199"/>
    <mergeCell ref="AU199:AW199"/>
    <mergeCell ref="AX199:AZ199"/>
    <mergeCell ref="G220:S220"/>
    <mergeCell ref="T220:Z220"/>
    <mergeCell ref="AA220:AE220"/>
    <mergeCell ref="AF220:AJ220"/>
    <mergeCell ref="AK220:AO220"/>
    <mergeCell ref="AP211:AT211"/>
    <mergeCell ref="AU211:AY211"/>
    <mergeCell ref="AZ211:BD211"/>
    <mergeCell ref="BE211:BI211"/>
    <mergeCell ref="BJ211:BN211"/>
    <mergeCell ref="BO211:BS211"/>
    <mergeCell ref="A211:F211"/>
    <mergeCell ref="G211:S211"/>
    <mergeCell ref="T211:Z211"/>
    <mergeCell ref="AA211:AE211"/>
    <mergeCell ref="AF211:AJ211"/>
    <mergeCell ref="AK211:AO211"/>
    <mergeCell ref="AU217:AY217"/>
    <mergeCell ref="AZ217:BD217"/>
    <mergeCell ref="AP216:AT216"/>
    <mergeCell ref="AU216:AY216"/>
    <mergeCell ref="AZ216:BD216"/>
    <mergeCell ref="A217:F217"/>
    <mergeCell ref="G217:S217"/>
    <mergeCell ref="T217:Z217"/>
    <mergeCell ref="AA217:AE217"/>
    <mergeCell ref="AF217:AJ217"/>
    <mergeCell ref="AK217:AO217"/>
    <mergeCell ref="AP217:AT217"/>
    <mergeCell ref="A213:BL213"/>
    <mergeCell ref="A214:BD214"/>
    <mergeCell ref="A215:F216"/>
    <mergeCell ref="AK245:AP245"/>
    <mergeCell ref="AQ245:AV245"/>
    <mergeCell ref="AW245:BA245"/>
    <mergeCell ref="BB245:BF245"/>
    <mergeCell ref="A244:F244"/>
    <mergeCell ref="G244:S244"/>
    <mergeCell ref="T244:Y244"/>
    <mergeCell ref="Z244:AD244"/>
    <mergeCell ref="AE244:AJ244"/>
    <mergeCell ref="AK244:AP244"/>
    <mergeCell ref="AQ244:AV244"/>
    <mergeCell ref="AW244:BA244"/>
    <mergeCell ref="BB244:BF244"/>
    <mergeCell ref="BG247:BL247"/>
    <mergeCell ref="A248:F248"/>
    <mergeCell ref="G248:S248"/>
    <mergeCell ref="T248:Y248"/>
    <mergeCell ref="Z248:AD248"/>
    <mergeCell ref="AE248:AJ248"/>
    <mergeCell ref="AK248:AP248"/>
    <mergeCell ref="AQ248:AV248"/>
    <mergeCell ref="AW248:BA248"/>
    <mergeCell ref="BB248:BF248"/>
    <mergeCell ref="BG246:BL246"/>
    <mergeCell ref="A247:F247"/>
    <mergeCell ref="G247:S247"/>
    <mergeCell ref="T247:Y247"/>
    <mergeCell ref="Z247:AD247"/>
    <mergeCell ref="AE247:AJ247"/>
    <mergeCell ref="AK247:AP247"/>
    <mergeCell ref="AQ247:AV247"/>
    <mergeCell ref="AW247:BA247"/>
    <mergeCell ref="BB247:BF247"/>
    <mergeCell ref="BG249:BL249"/>
    <mergeCell ref="A250:F250"/>
    <mergeCell ref="G250:S250"/>
    <mergeCell ref="T250:Y250"/>
    <mergeCell ref="Z250:AD250"/>
    <mergeCell ref="AE250:AJ250"/>
    <mergeCell ref="AK250:AP250"/>
    <mergeCell ref="AQ250:AV250"/>
    <mergeCell ref="AW250:BA250"/>
    <mergeCell ref="BB250:BF250"/>
    <mergeCell ref="BG248:BL248"/>
    <mergeCell ref="A249:F249"/>
    <mergeCell ref="G249:S249"/>
    <mergeCell ref="T249:Y249"/>
    <mergeCell ref="Z249:AD249"/>
    <mergeCell ref="AE249:AJ249"/>
    <mergeCell ref="AK249:AP249"/>
    <mergeCell ref="AQ249:AV249"/>
    <mergeCell ref="AW249:BA249"/>
    <mergeCell ref="BB249:BF249"/>
    <mergeCell ref="BG251:BL251"/>
    <mergeCell ref="A252:F252"/>
    <mergeCell ref="G252:S252"/>
    <mergeCell ref="T252:Y252"/>
    <mergeCell ref="Z252:AD252"/>
    <mergeCell ref="AE252:AJ252"/>
    <mergeCell ref="AK252:AP252"/>
    <mergeCell ref="AQ252:AV252"/>
    <mergeCell ref="AW252:BA252"/>
    <mergeCell ref="BB252:BF252"/>
    <mergeCell ref="BG250:BL250"/>
    <mergeCell ref="A251:F251"/>
    <mergeCell ref="G251:S251"/>
    <mergeCell ref="T251:Y251"/>
    <mergeCell ref="Z251:AD251"/>
    <mergeCell ref="AE251:AJ251"/>
    <mergeCell ref="AK251:AP251"/>
    <mergeCell ref="AQ251:AV251"/>
    <mergeCell ref="AW251:BA251"/>
    <mergeCell ref="BB251:BF251"/>
    <mergeCell ref="BG254:BL254"/>
    <mergeCell ref="BG253:BL253"/>
    <mergeCell ref="A254:F254"/>
    <mergeCell ref="G254:S254"/>
    <mergeCell ref="T254:Y254"/>
    <mergeCell ref="Z254:AD254"/>
    <mergeCell ref="AE254:AJ254"/>
    <mergeCell ref="AK254:AP254"/>
    <mergeCell ref="AQ254:AV254"/>
    <mergeCell ref="AW254:BA254"/>
    <mergeCell ref="BB254:BF254"/>
    <mergeCell ref="BG252:BL252"/>
    <mergeCell ref="A253:F253"/>
    <mergeCell ref="G253:S253"/>
    <mergeCell ref="T253:Y253"/>
    <mergeCell ref="Z253:AD253"/>
    <mergeCell ref="AE253:AJ253"/>
    <mergeCell ref="AK253:AP253"/>
    <mergeCell ref="AQ253:AV253"/>
    <mergeCell ref="AW253:BA253"/>
    <mergeCell ref="BB253:BF253"/>
    <mergeCell ref="A264:F264"/>
    <mergeCell ref="G264:P264"/>
    <mergeCell ref="Q264:U264"/>
    <mergeCell ref="V264:Y264"/>
    <mergeCell ref="Z264:AD264"/>
    <mergeCell ref="AE264:AI264"/>
    <mergeCell ref="AJ264:AN264"/>
    <mergeCell ref="AO264:AS264"/>
    <mergeCell ref="AT264:AW264"/>
    <mergeCell ref="BH266:BL266"/>
    <mergeCell ref="A267:F267"/>
    <mergeCell ref="G267:P267"/>
    <mergeCell ref="Q267:U267"/>
    <mergeCell ref="V267:Y267"/>
    <mergeCell ref="Z267:AD267"/>
    <mergeCell ref="AE267:AI267"/>
    <mergeCell ref="AJ267:AN267"/>
    <mergeCell ref="AO267:AS267"/>
    <mergeCell ref="AT267:AW267"/>
    <mergeCell ref="AE266:AI266"/>
    <mergeCell ref="AJ266:AN266"/>
    <mergeCell ref="AO266:AS266"/>
    <mergeCell ref="AT266:AW266"/>
    <mergeCell ref="AX266:BB266"/>
    <mergeCell ref="BC266:BG266"/>
    <mergeCell ref="AO265:AS265"/>
    <mergeCell ref="AT265:AW265"/>
    <mergeCell ref="AX265:BB265"/>
    <mergeCell ref="BC265:BG265"/>
    <mergeCell ref="BH265:BL265"/>
    <mergeCell ref="A266:F266"/>
    <mergeCell ref="G266:P266"/>
    <mergeCell ref="Q266:U266"/>
    <mergeCell ref="V266:Y266"/>
    <mergeCell ref="Z266:AD266"/>
    <mergeCell ref="AO268:AS268"/>
    <mergeCell ref="AT268:AW268"/>
    <mergeCell ref="AX268:BB268"/>
    <mergeCell ref="BC268:BG268"/>
    <mergeCell ref="BH268:BL268"/>
    <mergeCell ref="A269:F269"/>
    <mergeCell ref="G269:P269"/>
    <mergeCell ref="Q269:U269"/>
    <mergeCell ref="V269:Y269"/>
    <mergeCell ref="Z269:AD269"/>
    <mergeCell ref="AX267:BB267"/>
    <mergeCell ref="BC267:BG267"/>
    <mergeCell ref="BH267:BL267"/>
    <mergeCell ref="A268:F268"/>
    <mergeCell ref="G268:P268"/>
    <mergeCell ref="Q268:U268"/>
    <mergeCell ref="V268:Y268"/>
    <mergeCell ref="Z268:AD268"/>
    <mergeCell ref="AE268:AI268"/>
    <mergeCell ref="AJ268:AN268"/>
    <mergeCell ref="AX270:BB270"/>
    <mergeCell ref="BC270:BG270"/>
    <mergeCell ref="BH270:BL270"/>
    <mergeCell ref="A271:F271"/>
    <mergeCell ref="G271:P271"/>
    <mergeCell ref="Q271:U271"/>
    <mergeCell ref="V271:Y271"/>
    <mergeCell ref="Z271:AD271"/>
    <mergeCell ref="AE271:AI271"/>
    <mergeCell ref="AJ271:AN271"/>
    <mergeCell ref="BH269:BL269"/>
    <mergeCell ref="A270:F270"/>
    <mergeCell ref="G270:P270"/>
    <mergeCell ref="Q270:U270"/>
    <mergeCell ref="V270:Y270"/>
    <mergeCell ref="Z270:AD270"/>
    <mergeCell ref="AE270:AI270"/>
    <mergeCell ref="AJ270:AN270"/>
    <mergeCell ref="AO270:AS270"/>
    <mergeCell ref="AT270:AW270"/>
    <mergeCell ref="AE269:AI269"/>
    <mergeCell ref="AJ269:AN269"/>
    <mergeCell ref="AO269:AS269"/>
    <mergeCell ref="AT269:AW269"/>
    <mergeCell ref="AX269:BB269"/>
    <mergeCell ref="BC269:BG269"/>
    <mergeCell ref="BH272:BL272"/>
    <mergeCell ref="A273:F273"/>
    <mergeCell ref="G273:P273"/>
    <mergeCell ref="Q273:U273"/>
    <mergeCell ref="V273:Y273"/>
    <mergeCell ref="Z273:AD273"/>
    <mergeCell ref="AE273:AI273"/>
    <mergeCell ref="AJ273:AN273"/>
    <mergeCell ref="AO273:AS273"/>
    <mergeCell ref="AT273:AW273"/>
    <mergeCell ref="AE272:AI272"/>
    <mergeCell ref="AJ272:AN272"/>
    <mergeCell ref="AO272:AS272"/>
    <mergeCell ref="AT272:AW272"/>
    <mergeCell ref="AX272:BB272"/>
    <mergeCell ref="BC272:BG272"/>
    <mergeCell ref="AO271:AS271"/>
    <mergeCell ref="AT271:AW271"/>
    <mergeCell ref="AX271:BB271"/>
    <mergeCell ref="BC271:BG271"/>
    <mergeCell ref="BH271:BL271"/>
    <mergeCell ref="A272:F272"/>
    <mergeCell ref="G272:P272"/>
    <mergeCell ref="Q272:U272"/>
    <mergeCell ref="V272:Y272"/>
    <mergeCell ref="Z272:AD272"/>
    <mergeCell ref="A283:F283"/>
    <mergeCell ref="G283:S283"/>
    <mergeCell ref="T283:Y283"/>
    <mergeCell ref="Z283:AD283"/>
    <mergeCell ref="AE283:AJ283"/>
    <mergeCell ref="AK283:AP283"/>
    <mergeCell ref="AQ283:AV283"/>
    <mergeCell ref="AW283:BD283"/>
    <mergeCell ref="BE283:BL283"/>
    <mergeCell ref="AO274:AS274"/>
    <mergeCell ref="AT274:AW274"/>
    <mergeCell ref="AX274:BB274"/>
    <mergeCell ref="BC274:BG274"/>
    <mergeCell ref="BH274:BL274"/>
    <mergeCell ref="AX273:BB273"/>
    <mergeCell ref="BC273:BG273"/>
    <mergeCell ref="BH273:BL273"/>
    <mergeCell ref="A274:F274"/>
    <mergeCell ref="G274:P274"/>
    <mergeCell ref="Q274:U274"/>
    <mergeCell ref="V274:Y274"/>
    <mergeCell ref="Z274:AD274"/>
    <mergeCell ref="AE274:AI274"/>
    <mergeCell ref="AJ274:AN274"/>
    <mergeCell ref="AQ281:AV281"/>
    <mergeCell ref="AW281:BD281"/>
    <mergeCell ref="BE281:BL281"/>
    <mergeCell ref="A282:F282"/>
    <mergeCell ref="G282:S282"/>
    <mergeCell ref="T282:Y282"/>
    <mergeCell ref="Z282:AD282"/>
    <mergeCell ref="AE282:AJ282"/>
    <mergeCell ref="AK285:AP285"/>
    <mergeCell ref="AQ285:AV285"/>
    <mergeCell ref="AW285:BD285"/>
    <mergeCell ref="BE285:BL285"/>
    <mergeCell ref="A286:F286"/>
    <mergeCell ref="G286:S286"/>
    <mergeCell ref="T286:Y286"/>
    <mergeCell ref="Z286:AD286"/>
    <mergeCell ref="AE286:AJ286"/>
    <mergeCell ref="AK286:AP286"/>
    <mergeCell ref="AE284:AJ284"/>
    <mergeCell ref="AK284:AP284"/>
    <mergeCell ref="AQ284:AV284"/>
    <mergeCell ref="AW284:BD284"/>
    <mergeCell ref="BE284:BL284"/>
    <mergeCell ref="A285:F285"/>
    <mergeCell ref="G285:S285"/>
    <mergeCell ref="T285:Y285"/>
    <mergeCell ref="Z285:AD285"/>
    <mergeCell ref="AE285:AJ285"/>
    <mergeCell ref="A284:F284"/>
    <mergeCell ref="G284:S284"/>
    <mergeCell ref="T284:Y284"/>
    <mergeCell ref="Z284:AD284"/>
    <mergeCell ref="AW287:BD287"/>
    <mergeCell ref="BE287:BL287"/>
    <mergeCell ref="A288:F288"/>
    <mergeCell ref="G288:S288"/>
    <mergeCell ref="T288:Y288"/>
    <mergeCell ref="Z288:AD288"/>
    <mergeCell ref="AE288:AJ288"/>
    <mergeCell ref="AK288:AP288"/>
    <mergeCell ref="AQ288:AV288"/>
    <mergeCell ref="AW288:BD288"/>
    <mergeCell ref="AQ286:AV286"/>
    <mergeCell ref="AW286:BD286"/>
    <mergeCell ref="BE286:BL286"/>
    <mergeCell ref="A287:F287"/>
    <mergeCell ref="G287:S287"/>
    <mergeCell ref="T287:Y287"/>
    <mergeCell ref="Z287:AD287"/>
    <mergeCell ref="AE287:AJ287"/>
    <mergeCell ref="AK287:AP287"/>
    <mergeCell ref="AQ287:AV287"/>
    <mergeCell ref="AQ290:AV290"/>
    <mergeCell ref="AW290:BD290"/>
    <mergeCell ref="BE290:BL290"/>
    <mergeCell ref="A291:F291"/>
    <mergeCell ref="G291:S291"/>
    <mergeCell ref="T291:Y291"/>
    <mergeCell ref="Z291:AD291"/>
    <mergeCell ref="AE291:AJ291"/>
    <mergeCell ref="AK291:AP291"/>
    <mergeCell ref="AQ291:AV291"/>
    <mergeCell ref="A290:F290"/>
    <mergeCell ref="G290:S290"/>
    <mergeCell ref="T290:Y290"/>
    <mergeCell ref="Z290:AD290"/>
    <mergeCell ref="AE290:AJ290"/>
    <mergeCell ref="AK290:AP290"/>
    <mergeCell ref="BE288:BL288"/>
    <mergeCell ref="A289:F289"/>
    <mergeCell ref="G289:S289"/>
    <mergeCell ref="T289:Y289"/>
    <mergeCell ref="Z289:AD289"/>
    <mergeCell ref="AE289:AJ289"/>
    <mergeCell ref="AK289:AP289"/>
    <mergeCell ref="AQ289:AV289"/>
    <mergeCell ref="AW289:BD289"/>
    <mergeCell ref="BE289:BL289"/>
    <mergeCell ref="BE292:BL292"/>
    <mergeCell ref="A293:F293"/>
    <mergeCell ref="G293:S293"/>
    <mergeCell ref="T293:Y293"/>
    <mergeCell ref="Z293:AD293"/>
    <mergeCell ref="AE293:AJ293"/>
    <mergeCell ref="AK293:AP293"/>
    <mergeCell ref="AQ293:AV293"/>
    <mergeCell ref="AW293:BD293"/>
    <mergeCell ref="BE293:BL293"/>
    <mergeCell ref="AW291:BD291"/>
    <mergeCell ref="BE291:BL291"/>
    <mergeCell ref="A292:F292"/>
    <mergeCell ref="G292:S292"/>
    <mergeCell ref="T292:Y292"/>
    <mergeCell ref="Z292:AD292"/>
    <mergeCell ref="AE292:AJ292"/>
    <mergeCell ref="AK292:AP292"/>
    <mergeCell ref="AQ292:AV292"/>
    <mergeCell ref="AW292:BD292"/>
  </mergeCells>
  <conditionalFormatting sqref="A114 A196 A123">
    <cfRule type="cellIs" dxfId="73" priority="78" stopIfTrue="1" operator="equal">
      <formula>A113</formula>
    </cfRule>
  </conditionalFormatting>
  <conditionalFormatting sqref="A133:C133 A156:C156">
    <cfRule type="cellIs" dxfId="72" priority="79" stopIfTrue="1" operator="equal">
      <formula>A132</formula>
    </cfRule>
    <cfRule type="cellIs" dxfId="71" priority="80" stopIfTrue="1" operator="equal">
      <formula>0</formula>
    </cfRule>
  </conditionalFormatting>
  <conditionalFormatting sqref="A115">
    <cfRule type="cellIs" dxfId="70" priority="77" stopIfTrue="1" operator="equal">
      <formula>A114</formula>
    </cfRule>
  </conditionalFormatting>
  <conditionalFormatting sqref="A125">
    <cfRule type="cellIs" dxfId="69" priority="82" stopIfTrue="1" operator="equal">
      <formula>A123</formula>
    </cfRule>
  </conditionalFormatting>
  <conditionalFormatting sqref="A124">
    <cfRule type="cellIs" dxfId="68" priority="75" stopIfTrue="1" operator="equal">
      <formula>A123</formula>
    </cfRule>
  </conditionalFormatting>
  <conditionalFormatting sqref="A197">
    <cfRule type="cellIs" dxfId="67" priority="5" stopIfTrue="1" operator="equal">
      <formula>A196</formula>
    </cfRule>
  </conditionalFormatting>
  <conditionalFormatting sqref="A134:C134">
    <cfRule type="cellIs" dxfId="66" priority="72" stopIfTrue="1" operator="equal">
      <formula>A133</formula>
    </cfRule>
    <cfRule type="cellIs" dxfId="65" priority="73" stopIfTrue="1" operator="equal">
      <formula>0</formula>
    </cfRule>
  </conditionalFormatting>
  <conditionalFormatting sqref="A135:C135">
    <cfRule type="cellIs" dxfId="64" priority="70" stopIfTrue="1" operator="equal">
      <formula>A134</formula>
    </cfRule>
    <cfRule type="cellIs" dxfId="63" priority="71" stopIfTrue="1" operator="equal">
      <formula>0</formula>
    </cfRule>
  </conditionalFormatting>
  <conditionalFormatting sqref="A136:C136">
    <cfRule type="cellIs" dxfId="62" priority="68" stopIfTrue="1" operator="equal">
      <formula>A135</formula>
    </cfRule>
    <cfRule type="cellIs" dxfId="61" priority="69" stopIfTrue="1" operator="equal">
      <formula>0</formula>
    </cfRule>
  </conditionalFormatting>
  <conditionalFormatting sqref="A137:C137">
    <cfRule type="cellIs" dxfId="60" priority="66" stopIfTrue="1" operator="equal">
      <formula>A136</formula>
    </cfRule>
    <cfRule type="cellIs" dxfId="59" priority="67" stopIfTrue="1" operator="equal">
      <formula>0</formula>
    </cfRule>
  </conditionalFormatting>
  <conditionalFormatting sqref="A138:C138">
    <cfRule type="cellIs" dxfId="58" priority="64" stopIfTrue="1" operator="equal">
      <formula>A137</formula>
    </cfRule>
    <cfRule type="cellIs" dxfId="57" priority="65" stopIfTrue="1" operator="equal">
      <formula>0</formula>
    </cfRule>
  </conditionalFormatting>
  <conditionalFormatting sqref="A139:C139">
    <cfRule type="cellIs" dxfId="56" priority="62" stopIfTrue="1" operator="equal">
      <formula>A138</formula>
    </cfRule>
    <cfRule type="cellIs" dxfId="55" priority="63" stopIfTrue="1" operator="equal">
      <formula>0</formula>
    </cfRule>
  </conditionalFormatting>
  <conditionalFormatting sqref="A140:C140">
    <cfRule type="cellIs" dxfId="54" priority="60" stopIfTrue="1" operator="equal">
      <formula>A139</formula>
    </cfRule>
    <cfRule type="cellIs" dxfId="53" priority="61" stopIfTrue="1" operator="equal">
      <formula>0</formula>
    </cfRule>
  </conditionalFormatting>
  <conditionalFormatting sqref="A141:C141">
    <cfRule type="cellIs" dxfId="52" priority="58" stopIfTrue="1" operator="equal">
      <formula>A140</formula>
    </cfRule>
    <cfRule type="cellIs" dxfId="51" priority="59" stopIfTrue="1" operator="equal">
      <formula>0</formula>
    </cfRule>
  </conditionalFormatting>
  <conditionalFormatting sqref="A142:C142">
    <cfRule type="cellIs" dxfId="50" priority="56" stopIfTrue="1" operator="equal">
      <formula>A141</formula>
    </cfRule>
    <cfRule type="cellIs" dxfId="49" priority="57" stopIfTrue="1" operator="equal">
      <formula>0</formula>
    </cfRule>
  </conditionalFormatting>
  <conditionalFormatting sqref="A143:C143">
    <cfRule type="cellIs" dxfId="48" priority="54" stopIfTrue="1" operator="equal">
      <formula>A142</formula>
    </cfRule>
    <cfRule type="cellIs" dxfId="47" priority="55" stopIfTrue="1" operator="equal">
      <formula>0</formula>
    </cfRule>
  </conditionalFormatting>
  <conditionalFormatting sqref="A144:C144">
    <cfRule type="cellIs" dxfId="46" priority="52" stopIfTrue="1" operator="equal">
      <formula>A143</formula>
    </cfRule>
    <cfRule type="cellIs" dxfId="45" priority="53" stopIfTrue="1" operator="equal">
      <formula>0</formula>
    </cfRule>
  </conditionalFormatting>
  <conditionalFormatting sqref="A145:C145">
    <cfRule type="cellIs" dxfId="44" priority="50" stopIfTrue="1" operator="equal">
      <formula>A144</formula>
    </cfRule>
    <cfRule type="cellIs" dxfId="43" priority="51" stopIfTrue="1" operator="equal">
      <formula>0</formula>
    </cfRule>
  </conditionalFormatting>
  <conditionalFormatting sqref="A146:C146">
    <cfRule type="cellIs" dxfId="42" priority="48" stopIfTrue="1" operator="equal">
      <formula>A145</formula>
    </cfRule>
    <cfRule type="cellIs" dxfId="41" priority="49" stopIfTrue="1" operator="equal">
      <formula>0</formula>
    </cfRule>
  </conditionalFormatting>
  <conditionalFormatting sqref="A147:C147">
    <cfRule type="cellIs" dxfId="40" priority="46" stopIfTrue="1" operator="equal">
      <formula>A146</formula>
    </cfRule>
    <cfRule type="cellIs" dxfId="39" priority="47" stopIfTrue="1" operator="equal">
      <formula>0</formula>
    </cfRule>
  </conditionalFormatting>
  <conditionalFormatting sqref="A148:C148">
    <cfRule type="cellIs" dxfId="38" priority="44" stopIfTrue="1" operator="equal">
      <formula>A147</formula>
    </cfRule>
    <cfRule type="cellIs" dxfId="37" priority="45" stopIfTrue="1" operator="equal">
      <formula>0</formula>
    </cfRule>
  </conditionalFormatting>
  <conditionalFormatting sqref="A149:C149">
    <cfRule type="cellIs" dxfId="36" priority="42" stopIfTrue="1" operator="equal">
      <formula>A148</formula>
    </cfRule>
    <cfRule type="cellIs" dxfId="35" priority="43" stopIfTrue="1" operator="equal">
      <formula>0</formula>
    </cfRule>
  </conditionalFormatting>
  <conditionalFormatting sqref="A157:C157">
    <cfRule type="cellIs" dxfId="34" priority="38" stopIfTrue="1" operator="equal">
      <formula>A156</formula>
    </cfRule>
    <cfRule type="cellIs" dxfId="33" priority="39" stopIfTrue="1" operator="equal">
      <formula>0</formula>
    </cfRule>
  </conditionalFormatting>
  <conditionalFormatting sqref="A158:C158">
    <cfRule type="cellIs" dxfId="32" priority="36" stopIfTrue="1" operator="equal">
      <formula>A157</formula>
    </cfRule>
    <cfRule type="cellIs" dxfId="31" priority="37" stopIfTrue="1" operator="equal">
      <formula>0</formula>
    </cfRule>
  </conditionalFormatting>
  <conditionalFormatting sqref="A159:C159">
    <cfRule type="cellIs" dxfId="30" priority="34" stopIfTrue="1" operator="equal">
      <formula>A158</formula>
    </cfRule>
    <cfRule type="cellIs" dxfId="29" priority="35" stopIfTrue="1" operator="equal">
      <formula>0</formula>
    </cfRule>
  </conditionalFormatting>
  <conditionalFormatting sqref="A160:C160">
    <cfRule type="cellIs" dxfId="28" priority="32" stopIfTrue="1" operator="equal">
      <formula>A159</formula>
    </cfRule>
    <cfRule type="cellIs" dxfId="27" priority="33" stopIfTrue="1" operator="equal">
      <formula>0</formula>
    </cfRule>
  </conditionalFormatting>
  <conditionalFormatting sqref="A161:C161">
    <cfRule type="cellIs" dxfId="26" priority="30" stopIfTrue="1" operator="equal">
      <formula>A160</formula>
    </cfRule>
    <cfRule type="cellIs" dxfId="25" priority="31" stopIfTrue="1" operator="equal">
      <formula>0</formula>
    </cfRule>
  </conditionalFormatting>
  <conditionalFormatting sqref="A162:C162">
    <cfRule type="cellIs" dxfId="24" priority="28" stopIfTrue="1" operator="equal">
      <formula>A161</formula>
    </cfRule>
    <cfRule type="cellIs" dxfId="23" priority="29" stopIfTrue="1" operator="equal">
      <formula>0</formula>
    </cfRule>
  </conditionalFormatting>
  <conditionalFormatting sqref="A163:C163">
    <cfRule type="cellIs" dxfId="22" priority="26" stopIfTrue="1" operator="equal">
      <formula>A162</formula>
    </cfRule>
    <cfRule type="cellIs" dxfId="21" priority="27" stopIfTrue="1" operator="equal">
      <formula>0</formula>
    </cfRule>
  </conditionalFormatting>
  <conditionalFormatting sqref="A164:C164">
    <cfRule type="cellIs" dxfId="20" priority="24" stopIfTrue="1" operator="equal">
      <formula>A163</formula>
    </cfRule>
    <cfRule type="cellIs" dxfId="19" priority="25" stopIfTrue="1" operator="equal">
      <formula>0</formula>
    </cfRule>
  </conditionalFormatting>
  <conditionalFormatting sqref="A165:C165">
    <cfRule type="cellIs" dxfId="18" priority="22" stopIfTrue="1" operator="equal">
      <formula>A164</formula>
    </cfRule>
    <cfRule type="cellIs" dxfId="17" priority="23" stopIfTrue="1" operator="equal">
      <formula>0</formula>
    </cfRule>
  </conditionalFormatting>
  <conditionalFormatting sqref="A166:C166">
    <cfRule type="cellIs" dxfId="16" priority="20" stopIfTrue="1" operator="equal">
      <formula>A165</formula>
    </cfRule>
    <cfRule type="cellIs" dxfId="15" priority="21" stopIfTrue="1" operator="equal">
      <formula>0</formula>
    </cfRule>
  </conditionalFormatting>
  <conditionalFormatting sqref="A167:C167">
    <cfRule type="cellIs" dxfId="14" priority="18" stopIfTrue="1" operator="equal">
      <formula>A166</formula>
    </cfRule>
    <cfRule type="cellIs" dxfId="13" priority="19" stopIfTrue="1" operator="equal">
      <formula>0</formula>
    </cfRule>
  </conditionalFormatting>
  <conditionalFormatting sqref="A168:C168">
    <cfRule type="cellIs" dxfId="12" priority="16" stopIfTrue="1" operator="equal">
      <formula>A167</formula>
    </cfRule>
    <cfRule type="cellIs" dxfId="11" priority="17" stopIfTrue="1" operator="equal">
      <formula>0</formula>
    </cfRule>
  </conditionalFormatting>
  <conditionalFormatting sqref="A169:C169">
    <cfRule type="cellIs" dxfId="10" priority="14" stopIfTrue="1" operator="equal">
      <formula>A168</formula>
    </cfRule>
    <cfRule type="cellIs" dxfId="9" priority="15" stopIfTrue="1" operator="equal">
      <formula>0</formula>
    </cfRule>
  </conditionalFormatting>
  <conditionalFormatting sqref="A170:C170">
    <cfRule type="cellIs" dxfId="8" priority="12" stopIfTrue="1" operator="equal">
      <formula>A169</formula>
    </cfRule>
    <cfRule type="cellIs" dxfId="7" priority="13" stopIfTrue="1" operator="equal">
      <formula>0</formula>
    </cfRule>
  </conditionalFormatting>
  <conditionalFormatting sqref="A171:C171">
    <cfRule type="cellIs" dxfId="6" priority="10" stopIfTrue="1" operator="equal">
      <formula>A170</formula>
    </cfRule>
    <cfRule type="cellIs" dxfId="5" priority="11" stopIfTrue="1" operator="equal">
      <formula>0</formula>
    </cfRule>
  </conditionalFormatting>
  <conditionalFormatting sqref="A172:C172">
    <cfRule type="cellIs" dxfId="4" priority="8" stopIfTrue="1" operator="equal">
      <formula>A171</formula>
    </cfRule>
    <cfRule type="cellIs" dxfId="3" priority="9" stopIfTrue="1" operator="equal">
      <formula>0</formula>
    </cfRule>
  </conditionalFormatting>
  <conditionalFormatting sqref="A198">
    <cfRule type="cellIs" dxfId="2" priority="4" stopIfTrue="1" operator="equal">
      <formula>A197</formula>
    </cfRule>
  </conditionalFormatting>
  <conditionalFormatting sqref="A199">
    <cfRule type="cellIs" dxfId="1" priority="3" stopIfTrue="1" operator="equal">
      <formula>A198</formula>
    </cfRule>
  </conditionalFormatting>
  <conditionalFormatting sqref="A200">
    <cfRule type="cellIs" dxfId="0" priority="2" stopIfTrue="1" operator="equal">
      <formula>A199</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Додаток2 КПК1113121</vt:lpstr>
      <vt:lpstr>'Додаток2 КПК1113121'!Область_друку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Шкляревська Олена Олександрівна</cp:lastModifiedBy>
  <cp:lastPrinted>2019-10-19T14:09:19Z</cp:lastPrinted>
  <dcterms:created xsi:type="dcterms:W3CDTF">2016-07-02T12:27:50Z</dcterms:created>
  <dcterms:modified xsi:type="dcterms:W3CDTF">2021-12-14T07:15:36Z</dcterms:modified>
</cp:coreProperties>
</file>