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ЗАПИТИ  ПЦМ\"/>
    </mc:Choice>
  </mc:AlternateContent>
  <bookViews>
    <workbookView xWindow="0" yWindow="0" windowWidth="19200" windowHeight="6530" tabRatio="522"/>
  </bookViews>
  <sheets>
    <sheet name="Додаток2 КПК1115063" sheetId="6" r:id="rId1"/>
  </sheets>
  <definedNames>
    <definedName name="_xlnm.Print_Area" localSheetId="0">'Додаток2 КПК1115063'!$A$1:$BY$269</definedName>
  </definedNames>
  <calcPr calcId="152511"/>
</workbook>
</file>

<file path=xl/calcChain.xml><?xml version="1.0" encoding="utf-8"?>
<calcChain xmlns="http://schemas.openxmlformats.org/spreadsheetml/2006/main">
  <c r="AO168" i="6" l="1"/>
  <c r="AO165" i="6"/>
  <c r="AO241" i="6" l="1"/>
  <c r="BT130" i="6"/>
  <c r="BG64" i="6"/>
  <c r="BE190" i="6" s="1"/>
  <c r="BE191" i="6" s="1"/>
  <c r="BG35" i="6"/>
  <c r="BG105" i="6" l="1"/>
  <c r="BG106" i="6" s="1"/>
  <c r="AK189" i="6"/>
  <c r="BE130" i="6"/>
  <c r="AP136" i="6" l="1"/>
  <c r="Z35" i="6" l="1"/>
  <c r="AI34" i="6"/>
  <c r="BH241" i="6" l="1"/>
  <c r="AT241" i="6"/>
  <c r="AJ241" i="6"/>
  <c r="BH240" i="6"/>
  <c r="AT240" i="6"/>
  <c r="AJ240" i="6"/>
  <c r="BH239" i="6"/>
  <c r="AT239" i="6"/>
  <c r="AJ239" i="6"/>
  <c r="BH238" i="6"/>
  <c r="AT238" i="6"/>
  <c r="AJ238" i="6"/>
  <c r="BH237" i="6"/>
  <c r="AT237" i="6"/>
  <c r="AJ237" i="6"/>
  <c r="BG228" i="6"/>
  <c r="AQ228" i="6"/>
  <c r="BG227" i="6"/>
  <c r="AQ227" i="6"/>
  <c r="BG226" i="6"/>
  <c r="AQ226" i="6"/>
  <c r="BG225" i="6"/>
  <c r="AQ225" i="6"/>
  <c r="BG224" i="6"/>
  <c r="AQ224" i="6"/>
  <c r="BG223" i="6"/>
  <c r="AQ223" i="6"/>
  <c r="AZ200" i="6"/>
  <c r="AK200" i="6"/>
  <c r="AZ199" i="6"/>
  <c r="AK199" i="6"/>
  <c r="BO191" i="6"/>
  <c r="AZ191" i="6"/>
  <c r="AK191" i="6"/>
  <c r="BO190" i="6"/>
  <c r="AZ190" i="6"/>
  <c r="BD115" i="6"/>
  <c r="AJ115" i="6"/>
  <c r="BD114" i="6"/>
  <c r="AJ114" i="6"/>
  <c r="BU106" i="6"/>
  <c r="BB106" i="6"/>
  <c r="AI106" i="6"/>
  <c r="BU105" i="6"/>
  <c r="BB105" i="6"/>
  <c r="AI105" i="6"/>
  <c r="BG95" i="6"/>
  <c r="AM95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<sst xmlns="http://schemas.openxmlformats.org/spreadsheetml/2006/main" count="751" uniqueCount="277">
  <si>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</si>
  <si>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</si>
  <si>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</si>
  <si>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</si>
  <si>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</si>
  <si>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</si>
  <si>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</si>
  <si>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</si>
  <si>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</si>
  <si>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</si>
  <si>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</si>
  <si>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</si>
  <si>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</si>
  <si>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</si>
  <si>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</si>
  <si>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</si>
  <si>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</si>
  <si>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</si>
  <si>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</si>
  <si>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</si>
  <si>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</si>
  <si>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</si>
  <si>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</si>
  <si>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</si>
  <si>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</si>
  <si>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</si>
  <si>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</si>
  <si>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</si>
  <si>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</si>
  <si>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</si>
  <si>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</si>
  <si>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</si>
  <si>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</si>
  <si>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</si>
  <si>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</si>
  <si>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</si>
  <si>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</si>
  <si>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</si>
  <si>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</si>
  <si>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</si>
  <si>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</si>
  <si>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</si>
  <si>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</si>
  <si>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</si>
  <si>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</si>
  <si>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</si>
  <si>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</si>
  <si>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</si>
  <si>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</si>
  <si>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</si>
  <si>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</si>
  <si>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</si>
  <si>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</si>
  <si>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</si>
  <si>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</si>
  <si>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</si>
  <si>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</si>
  <si>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</si>
  <si>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</si>
  <si>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</si>
  <si>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</si>
  <si>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</si>
  <si>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</si>
  <si>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</si>
  <si>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</si>
  <si>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</si>
  <si>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</si>
  <si>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</si>
  <si>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</si>
  <si>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</si>
  <si>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</si>
  <si>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</si>
  <si>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</si>
  <si>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</si>
  <si>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</si>
  <si>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</si>
  <si>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</si>
  <si>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</si>
  <si>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</si>
  <si>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</si>
  <si>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</si>
  <si>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</si>
  <si>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</si>
  <si>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</si>
  <si>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</si>
  <si>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</si>
  <si>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</si>
  <si>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</si>
  <si>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</si>
  <si>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</si>
  <si>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</si>
  <si>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</si>
  <si>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</si>
  <si>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</si>
  <si>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</si>
  <si>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</si>
  <si>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</si>
  <si>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</si>
  <si>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</si>
  <si>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</si>
  <si>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</si>
  <si>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</si>
  <si>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</si>
  <si>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</si>
  <si>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</si>
  <si>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</si>
  <si>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</si>
  <si>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</si>
  <si>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</si>
  <si>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</si>
  <si>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</si>
  <si>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</si>
  <si>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</si>
  <si>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</si>
  <si>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</si>
  <si>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</si>
  <si>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</si>
  <si>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</si>
  <si>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</si>
  <si>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</si>
  <si>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</si>
  <si>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</si>
  <si>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</si>
  <si>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</si>
  <si>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</si>
  <si>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</si>
  <si>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</si>
  <si>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</si>
  <si>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</si>
  <si>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</si>
  <si>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</si>
  <si>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</si>
  <si>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</si>
  <si>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</si>
  <si>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</si>
  <si>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</si>
  <si>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</si>
  <si>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</si>
  <si>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</si>
  <si>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</si>
  <si>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</si>
  <si>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</si>
  <si>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</si>
  <si>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</si>
  <si>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</si>
  <si>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</si>
  <si>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</si>
  <si>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</si>
  <si>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</si>
  <si>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</si>
  <si>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</si>
  <si>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</si>
  <si>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</si>
  <si>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</si>
  <si>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</si>
  <si>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</si>
  <si>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</si>
  <si>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</si>
  <si>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</si>
  <si>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</si>
  <si>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</si>
  <si>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</si>
  <si>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</si>
  <si>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</si>
  <si>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</si>
  <si>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</si>
  <si>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</si>
  <si>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</si>
  <si>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</si>
  <si>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</si>
  <si>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</si>
  <si>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</si>
  <si>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</si>
  <si>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</si>
  <si>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</si>
  <si>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</si>
  <si>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</si>
  <si>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</si>
  <si>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</si>
  <si>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</si>
  <si>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</si>
  <si>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</si>
  <si>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</si>
  <si>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</si>
  <si>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Забезпечення діяльності централізованої бухгалтерії</t>
  </si>
  <si>
    <t>затрат</t>
  </si>
  <si>
    <t xml:space="preserve">formula=RC[-16]+RC[-8]                          </t>
  </si>
  <si>
    <t>кількість штатних працівників</t>
  </si>
  <si>
    <t>осіб</t>
  </si>
  <si>
    <t>штатний розпис</t>
  </si>
  <si>
    <t>обсяг витрат на оновлення матеріально-технічної бази</t>
  </si>
  <si>
    <t>кошторис</t>
  </si>
  <si>
    <t>продукту</t>
  </si>
  <si>
    <t>кількість заходів, які фінансує централізована бухгалтерія</t>
  </si>
  <si>
    <t>кількість</t>
  </si>
  <si>
    <t>календарний план</t>
  </si>
  <si>
    <t>кількість техніки, яку планується оновити</t>
  </si>
  <si>
    <t>розрахунок до кошторису</t>
  </si>
  <si>
    <t>ефективності</t>
  </si>
  <si>
    <t>середньомісячна кількість звітів на одного працівника</t>
  </si>
  <si>
    <t>од.</t>
  </si>
  <si>
    <t>розрахунок</t>
  </si>
  <si>
    <t>Середньомісячна кількість складених кошторисів на одного працівника</t>
  </si>
  <si>
    <t xml:space="preserve">          розрахунок</t>
  </si>
  <si>
    <t>якості</t>
  </si>
  <si>
    <t>динаміка кількості складених кошторисів по проведеним заходам на одного працівника в порівнянні до минулого року</t>
  </si>
  <si>
    <t>відс.</t>
  </si>
  <si>
    <t>відсоток захищених статей видатків в структурі загальних обсягів видатків</t>
  </si>
  <si>
    <t>Обов’язкові виплати, у тому числі: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</si>
  <si>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</si>
  <si>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</si>
  <si>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</si>
  <si>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</si>
  <si>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</si>
  <si>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</si>
  <si>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</si>
  <si>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</si>
  <si>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</si>
  <si>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роки.</t>
  </si>
  <si>
    <t>Управління молоді та спорту Хмельницької міської ради</t>
  </si>
  <si>
    <t>Начальник управління</t>
  </si>
  <si>
    <t>Завідувач фінансового сектору</t>
  </si>
  <si>
    <t>Сергій РЕМЕЗ</t>
  </si>
  <si>
    <t>Олена  ШКЛЯРЕВСЬКА</t>
  </si>
  <si>
    <t>22771264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</si>
  <si>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</si>
  <si>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</si>
  <si>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</si>
  <si>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</si>
  <si>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</si>
  <si>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</si>
  <si>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</si>
  <si>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</si>
  <si>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</si>
  <si>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</si>
  <si>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</si>
  <si>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</si>
  <si>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</si>
  <si>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</si>
  <si>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</si>
  <si>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</si>
  <si>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</si>
  <si>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</si>
  <si>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</si>
  <si>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</si>
  <si>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</si>
  <si>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</si>
  <si>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</si>
  <si>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</si>
  <si>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</si>
  <si>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</si>
  <si>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</si>
  <si>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</si>
  <si>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</si>
  <si>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</si>
  <si>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</si>
  <si>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</si>
  <si>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</si>
  <si>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</si>
  <si>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</si>
  <si>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</si>
  <si>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</si>
  <si>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</si>
  <si>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0810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</si>
  <si>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</si>
  <si>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Інші надходження спеціального фонду (розписати за видами надходжень)</t>
  </si>
  <si>
    <t>грн</t>
  </si>
  <si>
    <t>кількість складених кошторисів по проведеним заходам</t>
  </si>
  <si>
    <t>план заходів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</si>
  <si>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</si>
  <si>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ХМР №1 від 29.12.2016 року</t>
  </si>
  <si>
    <t xml:space="preserve">     Головною ціллю управління молоді та спорту в 2021 році залишається ревалізація державної політики у сфері фізичної культури та спорту. Виконання програм, здійснення заходів, спрямованих на забезпечення розвитку фізичної культури і спорту у Хмельницькій міській територіальній громаді, зміцнення матеріально-технічної бази для занять фізичною культурою і спортом в навчальних закладах, дитячо-юнацьких спортивних школах, місцях масового відпочинку мешканців міста та підвищення рівня охоплення громадян фізкультурно-оздоровчою і спортивно-масовою работою. </t>
  </si>
  <si>
    <t>22564000000</t>
  </si>
  <si>
    <t>рішення позачергової сесії ХМР від 29.12.2016 року №1</t>
  </si>
  <si>
    <t>рішення десятої сесії ХМР
від 15.12.2021 року №25</t>
  </si>
  <si>
    <t>Посадовий оклад</t>
  </si>
  <si>
    <t>Надбавки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</si>
</sst>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3" fontId="18" fillId="0" borderId="5" xfId="0" applyNumberFormat="1" applyFont="1" applyBorder="1" applyAlignment="1">
      <alignment horizontal="right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9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Звичайни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0"/>
  <sheetViews>
    <sheetView tabSelected="1" topLeftCell="A131" zoomScaleNormal="100" workbookViewId="0">
      <selection activeCell="BT135" sqref="BT135:BX135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5" t="s">
        <v>115</v>
      </c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</row>
    <row r="2" spans="1:79" ht="14.25" customHeight="1" x14ac:dyDescent="0.25">
      <c r="A2" s="166" t="s">
        <v>249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</row>
    <row r="4" spans="1:79" ht="14.15" customHeight="1" x14ac:dyDescent="0.25">
      <c r="A4" s="9" t="s">
        <v>159</v>
      </c>
      <c r="B4" s="160" t="s">
        <v>219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6"/>
      <c r="AH4" s="153">
        <v>11</v>
      </c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6"/>
      <c r="AT4" s="156" t="s">
        <v>224</v>
      </c>
      <c r="AU4" s="153"/>
      <c r="AV4" s="153"/>
      <c r="AW4" s="153"/>
      <c r="AX4" s="153"/>
      <c r="AY4" s="153"/>
      <c r="AZ4" s="153"/>
      <c r="BA4" s="153"/>
      <c r="BB4" s="13"/>
      <c r="BC4" s="6"/>
      <c r="BD4" s="6"/>
      <c r="BE4" s="10"/>
      <c r="BF4" s="10"/>
      <c r="BG4" s="10"/>
      <c r="BH4" s="10"/>
      <c r="BI4" s="10"/>
      <c r="BJ4" s="10"/>
      <c r="BK4" s="10"/>
      <c r="BL4" s="10"/>
    </row>
    <row r="5" spans="1:79" ht="24" customHeight="1" x14ac:dyDescent="0.2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5"/>
      <c r="AH5" s="157" t="s">
        <v>161</v>
      </c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5"/>
      <c r="AT5" s="157" t="s">
        <v>157</v>
      </c>
      <c r="AU5" s="157"/>
      <c r="AV5" s="157"/>
      <c r="AW5" s="157"/>
      <c r="AX5" s="157"/>
      <c r="AY5" s="157"/>
      <c r="AZ5" s="157"/>
      <c r="BA5" s="157"/>
      <c r="BB5" s="11"/>
      <c r="BC5" s="5"/>
      <c r="BD5" s="5"/>
      <c r="BE5" s="11"/>
      <c r="BF5" s="11"/>
      <c r="BG5" s="11"/>
      <c r="BH5" s="11"/>
      <c r="BI5" s="11"/>
      <c r="BJ5" s="11"/>
      <c r="BK5" s="11"/>
      <c r="BL5" s="11"/>
    </row>
    <row r="6" spans="1:79" x14ac:dyDescent="0.25">
      <c r="BE6" s="12"/>
      <c r="BF6" s="12"/>
      <c r="BG6" s="12"/>
      <c r="BH6" s="12"/>
      <c r="BI6" s="12"/>
      <c r="BJ6" s="12"/>
      <c r="BK6" s="12"/>
      <c r="BL6" s="12"/>
    </row>
    <row r="7" spans="1:79" ht="14.15" customHeight="1" x14ac:dyDescent="0.25">
      <c r="A7" s="9" t="s">
        <v>162</v>
      </c>
      <c r="B7" s="160" t="s">
        <v>262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6"/>
      <c r="AH7" s="153">
        <v>111</v>
      </c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3"/>
      <c r="BC7" s="156" t="s">
        <v>224</v>
      </c>
      <c r="BD7" s="153"/>
      <c r="BE7" s="153"/>
      <c r="BF7" s="153"/>
      <c r="BG7" s="153"/>
      <c r="BH7" s="153"/>
      <c r="BI7" s="153"/>
      <c r="BJ7" s="153"/>
      <c r="BK7" s="13"/>
      <c r="BL7" s="10"/>
      <c r="BM7" s="14"/>
      <c r="BN7" s="14"/>
      <c r="BO7" s="14"/>
      <c r="BP7" s="13"/>
      <c r="BQ7" s="13"/>
      <c r="BR7" s="13"/>
      <c r="BS7" s="13"/>
      <c r="BT7" s="13"/>
      <c r="BU7" s="13"/>
      <c r="BV7" s="13"/>
      <c r="BW7" s="13"/>
    </row>
    <row r="8" spans="1:79" ht="24" customHeight="1" x14ac:dyDescent="0.25">
      <c r="A8" s="161" t="s">
        <v>155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5"/>
      <c r="AH8" s="157" t="s">
        <v>163</v>
      </c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1"/>
      <c r="BC8" s="157" t="s">
        <v>157</v>
      </c>
      <c r="BD8" s="157"/>
      <c r="BE8" s="157"/>
      <c r="BF8" s="157"/>
      <c r="BG8" s="157"/>
      <c r="BH8" s="157"/>
      <c r="BI8" s="157"/>
      <c r="BJ8" s="157"/>
      <c r="BK8" s="19"/>
      <c r="BL8" s="11"/>
      <c r="BM8" s="14"/>
      <c r="BN8" s="14"/>
      <c r="BO8" s="14"/>
      <c r="BP8" s="11"/>
      <c r="BQ8" s="11"/>
      <c r="BR8" s="11"/>
      <c r="BS8" s="11"/>
      <c r="BT8" s="11"/>
      <c r="BU8" s="11"/>
      <c r="BV8" s="11"/>
      <c r="BW8" s="11"/>
    </row>
    <row r="10" spans="1:79" ht="14.25" customHeight="1" x14ac:dyDescent="0.25">
      <c r="A10" s="9" t="s">
        <v>164</v>
      </c>
      <c r="B10" s="153">
        <v>1115063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N10" s="153">
        <v>5063</v>
      </c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3"/>
      <c r="AA10" s="154" t="s">
        <v>263</v>
      </c>
      <c r="AB10" s="154"/>
      <c r="AC10" s="154"/>
      <c r="AD10" s="154"/>
      <c r="AE10" s="154"/>
      <c r="AF10" s="154"/>
      <c r="AG10" s="154"/>
      <c r="AH10" s="154"/>
      <c r="AI10" s="154"/>
      <c r="AJ10" s="13"/>
      <c r="AK10" s="155" t="s">
        <v>184</v>
      </c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8"/>
      <c r="BL10" s="156" t="s">
        <v>272</v>
      </c>
      <c r="BM10" s="153"/>
      <c r="BN10" s="153"/>
      <c r="BO10" s="153"/>
      <c r="BP10" s="153"/>
      <c r="BQ10" s="153"/>
      <c r="BR10" s="153"/>
      <c r="BS10" s="153"/>
      <c r="BT10" s="13"/>
      <c r="BU10" s="13"/>
      <c r="BV10" s="13"/>
      <c r="BW10" s="13"/>
      <c r="BX10" s="13"/>
      <c r="BY10" s="13"/>
      <c r="BZ10" s="13"/>
      <c r="CA10" s="13"/>
    </row>
    <row r="11" spans="1:79" ht="25.5" customHeight="1" x14ac:dyDescent="0.25">
      <c r="B11" s="157" t="s">
        <v>165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N11" s="157" t="s">
        <v>167</v>
      </c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1"/>
      <c r="AA11" s="158" t="s">
        <v>168</v>
      </c>
      <c r="AB11" s="158"/>
      <c r="AC11" s="158"/>
      <c r="AD11" s="158"/>
      <c r="AE11" s="158"/>
      <c r="AF11" s="158"/>
      <c r="AG11" s="158"/>
      <c r="AH11" s="158"/>
      <c r="AI11" s="158"/>
      <c r="AJ11" s="11"/>
      <c r="AK11" s="159" t="s">
        <v>166</v>
      </c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7"/>
      <c r="BL11" s="157" t="s">
        <v>158</v>
      </c>
      <c r="BM11" s="157"/>
      <c r="BN11" s="157"/>
      <c r="BO11" s="157"/>
      <c r="BP11" s="157"/>
      <c r="BQ11" s="157"/>
      <c r="BR11" s="157"/>
      <c r="BS11" s="157"/>
      <c r="BT11" s="11"/>
      <c r="BU11" s="11"/>
      <c r="BV11" s="11"/>
      <c r="BW11" s="11"/>
      <c r="BX11" s="11"/>
      <c r="BY11" s="11"/>
      <c r="BZ11" s="11"/>
      <c r="CA11" s="11"/>
    </row>
    <row r="13" spans="1:79" ht="14.25" customHeight="1" x14ac:dyDescent="0.25">
      <c r="A13" s="50" t="s">
        <v>250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</row>
    <row r="14" spans="1:79" ht="14.25" customHeight="1" x14ac:dyDescent="0.25">
      <c r="A14" s="50" t="s">
        <v>148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</row>
    <row r="15" spans="1:79" ht="15" customHeight="1" x14ac:dyDescent="0.25">
      <c r="A15" s="152" t="s">
        <v>217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167" t="s">
        <v>149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</row>
    <row r="18" spans="1:79" ht="28" customHeight="1" x14ac:dyDescent="0.25">
      <c r="A18" s="152" t="s">
        <v>264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50" t="s">
        <v>150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</row>
    <row r="21" spans="1:79" ht="28" customHeight="1" x14ac:dyDescent="0.25">
      <c r="A21" s="152" t="s">
        <v>218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50" t="s">
        <v>151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</row>
    <row r="24" spans="1:79" ht="14.25" customHeight="1" x14ac:dyDescent="0.25">
      <c r="A24" s="151" t="s">
        <v>235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9" ht="15" customHeight="1" x14ac:dyDescent="0.25">
      <c r="A25" s="115" t="s">
        <v>225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</row>
    <row r="26" spans="1:79" s="27" customFormat="1" ht="23.15" customHeight="1" x14ac:dyDescent="0.25">
      <c r="A26" s="124" t="s">
        <v>2</v>
      </c>
      <c r="B26" s="125"/>
      <c r="C26" s="125"/>
      <c r="D26" s="126"/>
      <c r="E26" s="124" t="s">
        <v>19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31" t="s">
        <v>226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229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236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</row>
    <row r="27" spans="1:79" s="27" customFormat="1" ht="54.75" customHeight="1" x14ac:dyDescent="0.25">
      <c r="A27" s="127"/>
      <c r="B27" s="128"/>
      <c r="C27" s="128"/>
      <c r="D27" s="129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67" t="s">
        <v>4</v>
      </c>
      <c r="V27" s="68"/>
      <c r="W27" s="68"/>
      <c r="X27" s="68"/>
      <c r="Y27" s="69"/>
      <c r="Z27" s="67" t="s">
        <v>3</v>
      </c>
      <c r="AA27" s="68"/>
      <c r="AB27" s="68"/>
      <c r="AC27" s="68"/>
      <c r="AD27" s="69"/>
      <c r="AE27" s="67" t="s">
        <v>116</v>
      </c>
      <c r="AF27" s="68"/>
      <c r="AG27" s="68"/>
      <c r="AH27" s="69"/>
      <c r="AI27" s="67" t="s">
        <v>5</v>
      </c>
      <c r="AJ27" s="68"/>
      <c r="AK27" s="68"/>
      <c r="AL27" s="68"/>
      <c r="AM27" s="69"/>
      <c r="AN27" s="67" t="s">
        <v>4</v>
      </c>
      <c r="AO27" s="68"/>
      <c r="AP27" s="68"/>
      <c r="AQ27" s="68"/>
      <c r="AR27" s="69"/>
      <c r="AS27" s="67" t="s">
        <v>3</v>
      </c>
      <c r="AT27" s="68"/>
      <c r="AU27" s="68"/>
      <c r="AV27" s="68"/>
      <c r="AW27" s="69"/>
      <c r="AX27" s="67" t="s">
        <v>116</v>
      </c>
      <c r="AY27" s="68"/>
      <c r="AZ27" s="68"/>
      <c r="BA27" s="69"/>
      <c r="BB27" s="67" t="s">
        <v>96</v>
      </c>
      <c r="BC27" s="68"/>
      <c r="BD27" s="68"/>
      <c r="BE27" s="68"/>
      <c r="BF27" s="69"/>
      <c r="BG27" s="67" t="s">
        <v>4</v>
      </c>
      <c r="BH27" s="68"/>
      <c r="BI27" s="68"/>
      <c r="BJ27" s="68"/>
      <c r="BK27" s="69"/>
      <c r="BL27" s="67" t="s">
        <v>3</v>
      </c>
      <c r="BM27" s="68"/>
      <c r="BN27" s="68"/>
      <c r="BO27" s="68"/>
      <c r="BP27" s="69"/>
      <c r="BQ27" s="67" t="s">
        <v>116</v>
      </c>
      <c r="BR27" s="68"/>
      <c r="BS27" s="68"/>
      <c r="BT27" s="69"/>
      <c r="BU27" s="67" t="s">
        <v>97</v>
      </c>
      <c r="BV27" s="68"/>
      <c r="BW27" s="68"/>
      <c r="BX27" s="68"/>
      <c r="BY27" s="69"/>
    </row>
    <row r="28" spans="1:79" s="26" customFormat="1" ht="15" customHeight="1" x14ac:dyDescent="0.25">
      <c r="A28" s="103">
        <v>1</v>
      </c>
      <c r="B28" s="104"/>
      <c r="C28" s="104"/>
      <c r="D28" s="105"/>
      <c r="E28" s="103">
        <v>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3">
        <v>3</v>
      </c>
      <c r="V28" s="104"/>
      <c r="W28" s="104"/>
      <c r="X28" s="104"/>
      <c r="Y28" s="105"/>
      <c r="Z28" s="103">
        <v>4</v>
      </c>
      <c r="AA28" s="104"/>
      <c r="AB28" s="104"/>
      <c r="AC28" s="104"/>
      <c r="AD28" s="105"/>
      <c r="AE28" s="103">
        <v>5</v>
      </c>
      <c r="AF28" s="104"/>
      <c r="AG28" s="104"/>
      <c r="AH28" s="105"/>
      <c r="AI28" s="103">
        <v>6</v>
      </c>
      <c r="AJ28" s="104"/>
      <c r="AK28" s="104"/>
      <c r="AL28" s="104"/>
      <c r="AM28" s="105"/>
      <c r="AN28" s="103">
        <v>7</v>
      </c>
      <c r="AO28" s="104"/>
      <c r="AP28" s="104"/>
      <c r="AQ28" s="104"/>
      <c r="AR28" s="105"/>
      <c r="AS28" s="103">
        <v>8</v>
      </c>
      <c r="AT28" s="104"/>
      <c r="AU28" s="104"/>
      <c r="AV28" s="104"/>
      <c r="AW28" s="105"/>
      <c r="AX28" s="103">
        <v>9</v>
      </c>
      <c r="AY28" s="104"/>
      <c r="AZ28" s="104"/>
      <c r="BA28" s="105"/>
      <c r="BB28" s="103">
        <v>10</v>
      </c>
      <c r="BC28" s="104"/>
      <c r="BD28" s="104"/>
      <c r="BE28" s="104"/>
      <c r="BF28" s="105"/>
      <c r="BG28" s="103">
        <v>11</v>
      </c>
      <c r="BH28" s="104"/>
      <c r="BI28" s="104"/>
      <c r="BJ28" s="104"/>
      <c r="BK28" s="105"/>
      <c r="BL28" s="103">
        <v>12</v>
      </c>
      <c r="BM28" s="104"/>
      <c r="BN28" s="104"/>
      <c r="BO28" s="104"/>
      <c r="BP28" s="105"/>
      <c r="BQ28" s="103">
        <v>13</v>
      </c>
      <c r="BR28" s="104"/>
      <c r="BS28" s="104"/>
      <c r="BT28" s="105"/>
      <c r="BU28" s="103">
        <v>14</v>
      </c>
      <c r="BV28" s="104"/>
      <c r="BW28" s="104"/>
      <c r="BX28" s="104"/>
      <c r="BY28" s="105"/>
    </row>
    <row r="29" spans="1:79" s="23" customFormat="1" ht="13.5" hidden="1" customHeight="1" x14ac:dyDescent="0.3">
      <c r="A29" s="54" t="s">
        <v>56</v>
      </c>
      <c r="B29" s="55"/>
      <c r="C29" s="55"/>
      <c r="D29" s="101"/>
      <c r="E29" s="54" t="s">
        <v>57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54" t="s">
        <v>91</v>
      </c>
      <c r="AF29" s="55"/>
      <c r="AG29" s="55"/>
      <c r="AH29" s="101"/>
      <c r="AI29" s="148" t="s">
        <v>170</v>
      </c>
      <c r="AJ29" s="149"/>
      <c r="AK29" s="149"/>
      <c r="AL29" s="149"/>
      <c r="AM29" s="150"/>
      <c r="AN29" s="54" t="s">
        <v>67</v>
      </c>
      <c r="AO29" s="55"/>
      <c r="AP29" s="55"/>
      <c r="AQ29" s="55"/>
      <c r="AR29" s="101"/>
      <c r="AS29" s="54" t="s">
        <v>68</v>
      </c>
      <c r="AT29" s="55"/>
      <c r="AU29" s="55"/>
      <c r="AV29" s="55"/>
      <c r="AW29" s="101"/>
      <c r="AX29" s="54" t="s">
        <v>92</v>
      </c>
      <c r="AY29" s="55"/>
      <c r="AZ29" s="55"/>
      <c r="BA29" s="101"/>
      <c r="BB29" s="148" t="s">
        <v>170</v>
      </c>
      <c r="BC29" s="149"/>
      <c r="BD29" s="149"/>
      <c r="BE29" s="149"/>
      <c r="BF29" s="150"/>
      <c r="BG29" s="54" t="s">
        <v>58</v>
      </c>
      <c r="BH29" s="55"/>
      <c r="BI29" s="55"/>
      <c r="BJ29" s="55"/>
      <c r="BK29" s="101"/>
      <c r="BL29" s="54" t="s">
        <v>59</v>
      </c>
      <c r="BM29" s="55"/>
      <c r="BN29" s="55"/>
      <c r="BO29" s="55"/>
      <c r="BP29" s="101"/>
      <c r="BQ29" s="54" t="s">
        <v>93</v>
      </c>
      <c r="BR29" s="55"/>
      <c r="BS29" s="55"/>
      <c r="BT29" s="101"/>
      <c r="BU29" s="148" t="s">
        <v>170</v>
      </c>
      <c r="BV29" s="149"/>
      <c r="BW29" s="149"/>
      <c r="BX29" s="149"/>
      <c r="BY29" s="150"/>
      <c r="CA29" s="23" t="s">
        <v>21</v>
      </c>
    </row>
    <row r="30" spans="1:79" s="24" customFormat="1" ht="21" customHeight="1" x14ac:dyDescent="0.25">
      <c r="A30" s="54"/>
      <c r="B30" s="55"/>
      <c r="C30" s="55"/>
      <c r="D30" s="101"/>
      <c r="E30" s="32" t="s">
        <v>172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102">
        <v>1709281</v>
      </c>
      <c r="V30" s="102"/>
      <c r="W30" s="102"/>
      <c r="X30" s="102"/>
      <c r="Y30" s="102"/>
      <c r="Z30" s="102" t="s">
        <v>173</v>
      </c>
      <c r="AA30" s="102"/>
      <c r="AB30" s="102"/>
      <c r="AC30" s="102"/>
      <c r="AD30" s="102"/>
      <c r="AE30" s="97" t="s">
        <v>173</v>
      </c>
      <c r="AF30" s="98"/>
      <c r="AG30" s="98"/>
      <c r="AH30" s="99"/>
      <c r="AI30" s="97">
        <f>IF(ISNUMBER(U30),U30,0)+IF(ISNUMBER(Z30),Z30,0)</f>
        <v>1709281</v>
      </c>
      <c r="AJ30" s="98"/>
      <c r="AK30" s="98"/>
      <c r="AL30" s="98"/>
      <c r="AM30" s="99"/>
      <c r="AN30" s="97">
        <v>1754375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1754375</v>
      </c>
      <c r="BC30" s="98"/>
      <c r="BD30" s="98"/>
      <c r="BE30" s="98"/>
      <c r="BF30" s="99"/>
      <c r="BG30" s="97">
        <v>1873774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1873774</v>
      </c>
      <c r="BV30" s="98"/>
      <c r="BW30" s="98"/>
      <c r="BX30" s="98"/>
      <c r="BY30" s="99"/>
      <c r="CA30" s="24" t="s">
        <v>22</v>
      </c>
    </row>
    <row r="31" spans="1:79" s="24" customFormat="1" ht="25" customHeight="1" x14ac:dyDescent="0.25">
      <c r="A31" s="54"/>
      <c r="B31" s="55"/>
      <c r="C31" s="55"/>
      <c r="D31" s="101"/>
      <c r="E31" s="32" t="s">
        <v>174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102" t="s">
        <v>173</v>
      </c>
      <c r="V31" s="102"/>
      <c r="W31" s="102"/>
      <c r="X31" s="102"/>
      <c r="Y31" s="102"/>
      <c r="Z31" s="102">
        <v>231145</v>
      </c>
      <c r="AA31" s="102"/>
      <c r="AB31" s="102"/>
      <c r="AC31" s="102"/>
      <c r="AD31" s="102"/>
      <c r="AE31" s="97">
        <v>0</v>
      </c>
      <c r="AF31" s="98"/>
      <c r="AG31" s="98"/>
      <c r="AH31" s="99"/>
      <c r="AI31" s="97">
        <f>IF(ISNUMBER(U31),U31,0)+IF(ISNUMBER(Z31),Z31,0)</f>
        <v>231145</v>
      </c>
      <c r="AJ31" s="98"/>
      <c r="AK31" s="98"/>
      <c r="AL31" s="98"/>
      <c r="AM31" s="99"/>
      <c r="AN31" s="97" t="s">
        <v>173</v>
      </c>
      <c r="AO31" s="98"/>
      <c r="AP31" s="98"/>
      <c r="AQ31" s="98"/>
      <c r="AR31" s="99"/>
      <c r="AS31" s="97">
        <v>30880</v>
      </c>
      <c r="AT31" s="98"/>
      <c r="AU31" s="98"/>
      <c r="AV31" s="98"/>
      <c r="AW31" s="99"/>
      <c r="AX31" s="97">
        <v>0</v>
      </c>
      <c r="AY31" s="98"/>
      <c r="AZ31" s="98"/>
      <c r="BA31" s="99"/>
      <c r="BB31" s="97">
        <f>IF(ISNUMBER(AN31),AN31,0)+IF(ISNUMBER(AS31),AS31,0)</f>
        <v>30880</v>
      </c>
      <c r="BC31" s="98"/>
      <c r="BD31" s="98"/>
      <c r="BE31" s="98"/>
      <c r="BF31" s="99"/>
      <c r="BG31" s="97" t="s">
        <v>173</v>
      </c>
      <c r="BH31" s="98"/>
      <c r="BI31" s="98"/>
      <c r="BJ31" s="98"/>
      <c r="BK31" s="99"/>
      <c r="BL31" s="97">
        <v>50000</v>
      </c>
      <c r="BM31" s="98"/>
      <c r="BN31" s="98"/>
      <c r="BO31" s="98"/>
      <c r="BP31" s="99"/>
      <c r="BQ31" s="97">
        <v>0</v>
      </c>
      <c r="BR31" s="98"/>
      <c r="BS31" s="98"/>
      <c r="BT31" s="99"/>
      <c r="BU31" s="97">
        <f>IF(ISNUMBER(BG31),BG31,0)+IF(ISNUMBER(BL31),BL31,0)</f>
        <v>50000</v>
      </c>
      <c r="BV31" s="98"/>
      <c r="BW31" s="98"/>
      <c r="BX31" s="98"/>
      <c r="BY31" s="99"/>
    </row>
    <row r="32" spans="1:79" s="24" customFormat="1" ht="41.5" customHeight="1" x14ac:dyDescent="0.25">
      <c r="A32" s="54">
        <v>25010300</v>
      </c>
      <c r="B32" s="55"/>
      <c r="C32" s="55"/>
      <c r="D32" s="101"/>
      <c r="E32" s="32" t="s">
        <v>175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102" t="s">
        <v>173</v>
      </c>
      <c r="V32" s="102"/>
      <c r="W32" s="102"/>
      <c r="X32" s="102"/>
      <c r="Y32" s="102"/>
      <c r="Z32" s="102">
        <v>1176</v>
      </c>
      <c r="AA32" s="102"/>
      <c r="AB32" s="102"/>
      <c r="AC32" s="102"/>
      <c r="AD32" s="102"/>
      <c r="AE32" s="97">
        <v>0</v>
      </c>
      <c r="AF32" s="98"/>
      <c r="AG32" s="98"/>
      <c r="AH32" s="99"/>
      <c r="AI32" s="97">
        <f>IF(ISNUMBER(U32),U32,0)+IF(ISNUMBER(Z32),Z32,0)</f>
        <v>1176</v>
      </c>
      <c r="AJ32" s="98"/>
      <c r="AK32" s="98"/>
      <c r="AL32" s="98"/>
      <c r="AM32" s="99"/>
      <c r="AN32" s="97" t="s">
        <v>173</v>
      </c>
      <c r="AO32" s="98"/>
      <c r="AP32" s="98"/>
      <c r="AQ32" s="98"/>
      <c r="AR32" s="99"/>
      <c r="AS32" s="97">
        <v>30880</v>
      </c>
      <c r="AT32" s="98"/>
      <c r="AU32" s="98"/>
      <c r="AV32" s="98"/>
      <c r="AW32" s="99"/>
      <c r="AX32" s="97">
        <v>0</v>
      </c>
      <c r="AY32" s="98"/>
      <c r="AZ32" s="98"/>
      <c r="BA32" s="99"/>
      <c r="BB32" s="97">
        <f>IF(ISNUMBER(AN32),AN32,0)+IF(ISNUMBER(AS32),AS32,0)</f>
        <v>30880</v>
      </c>
      <c r="BC32" s="98"/>
      <c r="BD32" s="98"/>
      <c r="BE32" s="98"/>
      <c r="BF32" s="99"/>
      <c r="BG32" s="97" t="s">
        <v>173</v>
      </c>
      <c r="BH32" s="98"/>
      <c r="BI32" s="98"/>
      <c r="BJ32" s="98"/>
      <c r="BK32" s="99"/>
      <c r="BL32" s="97">
        <v>50000</v>
      </c>
      <c r="BM32" s="98"/>
      <c r="BN32" s="98"/>
      <c r="BO32" s="98"/>
      <c r="BP32" s="99"/>
      <c r="BQ32" s="97">
        <v>0</v>
      </c>
      <c r="BR32" s="98"/>
      <c r="BS32" s="98"/>
      <c r="BT32" s="99"/>
      <c r="BU32" s="97">
        <f>IF(ISNUMBER(BG32),BG32,0)+IF(ISNUMBER(BL32),BL32,0)</f>
        <v>50000</v>
      </c>
      <c r="BV32" s="98"/>
      <c r="BW32" s="98"/>
      <c r="BX32" s="98"/>
      <c r="BY32" s="99"/>
    </row>
    <row r="33" spans="1:79" s="24" customFormat="1" ht="75" customHeight="1" x14ac:dyDescent="0.25">
      <c r="A33" s="54">
        <v>25020200</v>
      </c>
      <c r="B33" s="55"/>
      <c r="C33" s="55"/>
      <c r="D33" s="101"/>
      <c r="E33" s="32" t="s">
        <v>176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102" t="s">
        <v>173</v>
      </c>
      <c r="V33" s="102"/>
      <c r="W33" s="102"/>
      <c r="X33" s="102"/>
      <c r="Y33" s="102"/>
      <c r="Z33" s="102">
        <v>229969</v>
      </c>
      <c r="AA33" s="102"/>
      <c r="AB33" s="102"/>
      <c r="AC33" s="102"/>
      <c r="AD33" s="102"/>
      <c r="AE33" s="97">
        <v>0</v>
      </c>
      <c r="AF33" s="98"/>
      <c r="AG33" s="98"/>
      <c r="AH33" s="99"/>
      <c r="AI33" s="97">
        <f>IF(ISNUMBER(U33),U33,0)+IF(ISNUMBER(Z33),Z33,0)</f>
        <v>229969</v>
      </c>
      <c r="AJ33" s="98"/>
      <c r="AK33" s="98"/>
      <c r="AL33" s="98"/>
      <c r="AM33" s="99"/>
      <c r="AN33" s="97" t="s">
        <v>173</v>
      </c>
      <c r="AO33" s="98"/>
      <c r="AP33" s="98"/>
      <c r="AQ33" s="98"/>
      <c r="AR33" s="99"/>
      <c r="AS33" s="97">
        <v>0</v>
      </c>
      <c r="AT33" s="98"/>
      <c r="AU33" s="98"/>
      <c r="AV33" s="98"/>
      <c r="AW33" s="99"/>
      <c r="AX33" s="97">
        <v>0</v>
      </c>
      <c r="AY33" s="98"/>
      <c r="AZ33" s="98"/>
      <c r="BA33" s="99"/>
      <c r="BB33" s="97">
        <f>IF(ISNUMBER(AN33),AN33,0)+IF(ISNUMBER(AS33),AS33,0)</f>
        <v>0</v>
      </c>
      <c r="BC33" s="98"/>
      <c r="BD33" s="98"/>
      <c r="BE33" s="98"/>
      <c r="BF33" s="99"/>
      <c r="BG33" s="97" t="s">
        <v>173</v>
      </c>
      <c r="BH33" s="98"/>
      <c r="BI33" s="98"/>
      <c r="BJ33" s="98"/>
      <c r="BK33" s="99"/>
      <c r="BL33" s="97">
        <v>0</v>
      </c>
      <c r="BM33" s="98"/>
      <c r="BN33" s="98"/>
      <c r="BO33" s="98"/>
      <c r="BP33" s="99"/>
      <c r="BQ33" s="97">
        <v>0</v>
      </c>
      <c r="BR33" s="98"/>
      <c r="BS33" s="98"/>
      <c r="BT33" s="99"/>
      <c r="BU33" s="97">
        <f>IF(ISNUMBER(BG33),BG33,0)+IF(ISNUMBER(BL33),BL33,0)</f>
        <v>0</v>
      </c>
      <c r="BV33" s="98"/>
      <c r="BW33" s="98"/>
      <c r="BX33" s="98"/>
      <c r="BY33" s="99"/>
    </row>
    <row r="34" spans="1:79" s="24" customFormat="1" ht="33.65" customHeight="1" x14ac:dyDescent="0.25">
      <c r="A34" s="54"/>
      <c r="B34" s="55"/>
      <c r="C34" s="55"/>
      <c r="D34" s="101"/>
      <c r="E34" s="32" t="s">
        <v>265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102" t="s">
        <v>173</v>
      </c>
      <c r="V34" s="102"/>
      <c r="W34" s="102"/>
      <c r="X34" s="102"/>
      <c r="Y34" s="102"/>
      <c r="Z34" s="97">
        <v>30000</v>
      </c>
      <c r="AA34" s="98"/>
      <c r="AB34" s="98"/>
      <c r="AC34" s="98"/>
      <c r="AD34" s="99"/>
      <c r="AE34" s="97">
        <v>30000</v>
      </c>
      <c r="AF34" s="98"/>
      <c r="AG34" s="98"/>
      <c r="AH34" s="99"/>
      <c r="AI34" s="97">
        <f>Z34</f>
        <v>30000</v>
      </c>
      <c r="AJ34" s="98"/>
      <c r="AK34" s="98"/>
      <c r="AL34" s="98"/>
      <c r="AM34" s="99"/>
      <c r="AN34" s="97">
        <v>0</v>
      </c>
      <c r="AO34" s="98"/>
      <c r="AP34" s="98"/>
      <c r="AQ34" s="98"/>
      <c r="AR34" s="99"/>
      <c r="AS34" s="97">
        <v>0</v>
      </c>
      <c r="AT34" s="98"/>
      <c r="AU34" s="98"/>
      <c r="AV34" s="98"/>
      <c r="AW34" s="99"/>
      <c r="AX34" s="97">
        <v>0</v>
      </c>
      <c r="AY34" s="98"/>
      <c r="AZ34" s="98"/>
      <c r="BA34" s="99"/>
      <c r="BB34" s="97">
        <v>0</v>
      </c>
      <c r="BC34" s="98"/>
      <c r="BD34" s="98"/>
      <c r="BE34" s="98"/>
      <c r="BF34" s="99"/>
      <c r="BG34" s="97" t="s">
        <v>173</v>
      </c>
      <c r="BH34" s="98"/>
      <c r="BI34" s="98"/>
      <c r="BJ34" s="98"/>
      <c r="BK34" s="99"/>
      <c r="BL34" s="97">
        <v>0</v>
      </c>
      <c r="BM34" s="98"/>
      <c r="BN34" s="98"/>
      <c r="BO34" s="98"/>
      <c r="BP34" s="99"/>
      <c r="BQ34" s="97">
        <v>0</v>
      </c>
      <c r="BR34" s="98"/>
      <c r="BS34" s="98"/>
      <c r="BT34" s="99"/>
      <c r="BU34" s="97">
        <v>0</v>
      </c>
      <c r="BV34" s="98"/>
      <c r="BW34" s="98"/>
      <c r="BX34" s="98"/>
      <c r="BY34" s="99"/>
    </row>
    <row r="35" spans="1:79" s="25" customFormat="1" ht="17.149999999999999" customHeight="1" x14ac:dyDescent="0.25">
      <c r="A35" s="59"/>
      <c r="B35" s="60"/>
      <c r="C35" s="60"/>
      <c r="D35" s="100"/>
      <c r="E35" s="46" t="s">
        <v>147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4">
        <v>1709281</v>
      </c>
      <c r="V35" s="44"/>
      <c r="W35" s="44"/>
      <c r="X35" s="44"/>
      <c r="Y35" s="44"/>
      <c r="Z35" s="44">
        <f>231145+Z34</f>
        <v>261145</v>
      </c>
      <c r="AA35" s="44"/>
      <c r="AB35" s="44"/>
      <c r="AC35" s="44"/>
      <c r="AD35" s="44"/>
      <c r="AE35" s="89">
        <v>30000</v>
      </c>
      <c r="AF35" s="90"/>
      <c r="AG35" s="90"/>
      <c r="AH35" s="91"/>
      <c r="AI35" s="89">
        <f>IF(ISNUMBER(U35),U35,0)+IF(ISNUMBER(Z35),Z35,0)</f>
        <v>1970426</v>
      </c>
      <c r="AJ35" s="90"/>
      <c r="AK35" s="90"/>
      <c r="AL35" s="90"/>
      <c r="AM35" s="91"/>
      <c r="AN35" s="89">
        <v>1754375</v>
      </c>
      <c r="AO35" s="90"/>
      <c r="AP35" s="90"/>
      <c r="AQ35" s="90"/>
      <c r="AR35" s="91"/>
      <c r="AS35" s="89">
        <v>30880</v>
      </c>
      <c r="AT35" s="90"/>
      <c r="AU35" s="90"/>
      <c r="AV35" s="90"/>
      <c r="AW35" s="91"/>
      <c r="AX35" s="89">
        <v>0</v>
      </c>
      <c r="AY35" s="90"/>
      <c r="AZ35" s="90"/>
      <c r="BA35" s="91"/>
      <c r="BB35" s="89">
        <f>IF(ISNUMBER(AN35),AN35,0)+IF(ISNUMBER(AS35),AS35,0)</f>
        <v>1785255</v>
      </c>
      <c r="BC35" s="90"/>
      <c r="BD35" s="90"/>
      <c r="BE35" s="90"/>
      <c r="BF35" s="91"/>
      <c r="BG35" s="89">
        <f>BG30</f>
        <v>1873774</v>
      </c>
      <c r="BH35" s="90"/>
      <c r="BI35" s="90"/>
      <c r="BJ35" s="90"/>
      <c r="BK35" s="91"/>
      <c r="BL35" s="89">
        <v>50000</v>
      </c>
      <c r="BM35" s="90"/>
      <c r="BN35" s="90"/>
      <c r="BO35" s="90"/>
      <c r="BP35" s="91"/>
      <c r="BQ35" s="89">
        <v>0</v>
      </c>
      <c r="BR35" s="90"/>
      <c r="BS35" s="90"/>
      <c r="BT35" s="91"/>
      <c r="BU35" s="89">
        <f>IF(ISNUMBER(BG35),BG35,0)+IF(ISNUMBER(BL35),BL35,0)</f>
        <v>1923774</v>
      </c>
      <c r="BV35" s="90"/>
      <c r="BW35" s="90"/>
      <c r="BX35" s="90"/>
      <c r="BY35" s="91"/>
    </row>
    <row r="37" spans="1:79" ht="14.25" customHeight="1" x14ac:dyDescent="0.25">
      <c r="A37" s="151" t="s">
        <v>251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</row>
    <row r="38" spans="1:79" ht="15" customHeight="1" x14ac:dyDescent="0.25">
      <c r="A38" s="51" t="s">
        <v>225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</row>
    <row r="39" spans="1:79" s="27" customFormat="1" ht="22.5" customHeight="1" x14ac:dyDescent="0.25">
      <c r="A39" s="124" t="s">
        <v>2</v>
      </c>
      <c r="B39" s="125"/>
      <c r="C39" s="125"/>
      <c r="D39" s="126"/>
      <c r="E39" s="124" t="s">
        <v>19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X39" s="67" t="s">
        <v>247</v>
      </c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9"/>
      <c r="AR39" s="31" t="s">
        <v>252</v>
      </c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</row>
    <row r="40" spans="1:79" s="27" customFormat="1" ht="30" customHeight="1" x14ac:dyDescent="0.25">
      <c r="A40" s="127"/>
      <c r="B40" s="128"/>
      <c r="C40" s="128"/>
      <c r="D40" s="129"/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9"/>
      <c r="X40" s="31" t="s">
        <v>4</v>
      </c>
      <c r="Y40" s="31"/>
      <c r="Z40" s="31"/>
      <c r="AA40" s="31"/>
      <c r="AB40" s="31"/>
      <c r="AC40" s="31" t="s">
        <v>3</v>
      </c>
      <c r="AD40" s="31"/>
      <c r="AE40" s="31"/>
      <c r="AF40" s="31"/>
      <c r="AG40" s="31"/>
      <c r="AH40" s="67" t="s">
        <v>116</v>
      </c>
      <c r="AI40" s="68"/>
      <c r="AJ40" s="68"/>
      <c r="AK40" s="68"/>
      <c r="AL40" s="69"/>
      <c r="AM40" s="67" t="s">
        <v>5</v>
      </c>
      <c r="AN40" s="68"/>
      <c r="AO40" s="68"/>
      <c r="AP40" s="68"/>
      <c r="AQ40" s="69"/>
      <c r="AR40" s="67" t="s">
        <v>4</v>
      </c>
      <c r="AS40" s="68"/>
      <c r="AT40" s="68"/>
      <c r="AU40" s="68"/>
      <c r="AV40" s="69"/>
      <c r="AW40" s="67" t="s">
        <v>3</v>
      </c>
      <c r="AX40" s="68"/>
      <c r="AY40" s="68"/>
      <c r="AZ40" s="68"/>
      <c r="BA40" s="69"/>
      <c r="BB40" s="67" t="s">
        <v>116</v>
      </c>
      <c r="BC40" s="68"/>
      <c r="BD40" s="68"/>
      <c r="BE40" s="68"/>
      <c r="BF40" s="69"/>
      <c r="BG40" s="67" t="s">
        <v>96</v>
      </c>
      <c r="BH40" s="68"/>
      <c r="BI40" s="68"/>
      <c r="BJ40" s="68"/>
      <c r="BK40" s="69"/>
    </row>
    <row r="41" spans="1:79" s="26" customFormat="1" ht="15" customHeight="1" x14ac:dyDescent="0.25">
      <c r="A41" s="103">
        <v>1</v>
      </c>
      <c r="B41" s="104"/>
      <c r="C41" s="104"/>
      <c r="D41" s="105"/>
      <c r="E41" s="103">
        <v>2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5"/>
      <c r="X41" s="43">
        <v>3</v>
      </c>
      <c r="Y41" s="43"/>
      <c r="Z41" s="43"/>
      <c r="AA41" s="43"/>
      <c r="AB41" s="43"/>
      <c r="AC41" s="43">
        <v>4</v>
      </c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>
        <v>6</v>
      </c>
      <c r="AN41" s="43"/>
      <c r="AO41" s="43"/>
      <c r="AP41" s="43"/>
      <c r="AQ41" s="43"/>
      <c r="AR41" s="103">
        <v>7</v>
      </c>
      <c r="AS41" s="104"/>
      <c r="AT41" s="104"/>
      <c r="AU41" s="104"/>
      <c r="AV41" s="105"/>
      <c r="AW41" s="103">
        <v>8</v>
      </c>
      <c r="AX41" s="104"/>
      <c r="AY41" s="104"/>
      <c r="AZ41" s="104"/>
      <c r="BA41" s="105"/>
      <c r="BB41" s="103">
        <v>9</v>
      </c>
      <c r="BC41" s="104"/>
      <c r="BD41" s="104"/>
      <c r="BE41" s="104"/>
      <c r="BF41" s="105"/>
      <c r="BG41" s="103">
        <v>10</v>
      </c>
      <c r="BH41" s="104"/>
      <c r="BI41" s="104"/>
      <c r="BJ41" s="104"/>
      <c r="BK41" s="105"/>
    </row>
    <row r="42" spans="1:79" s="23" customFormat="1" ht="20.25" hidden="1" customHeight="1" x14ac:dyDescent="0.3">
      <c r="A42" s="54" t="s">
        <v>56</v>
      </c>
      <c r="B42" s="55"/>
      <c r="C42" s="55"/>
      <c r="D42" s="101"/>
      <c r="E42" s="54" t="s">
        <v>57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01"/>
      <c r="X42" s="132" t="s">
        <v>60</v>
      </c>
      <c r="Y42" s="132"/>
      <c r="Z42" s="132"/>
      <c r="AA42" s="132"/>
      <c r="AB42" s="132"/>
      <c r="AC42" s="132" t="s">
        <v>61</v>
      </c>
      <c r="AD42" s="132"/>
      <c r="AE42" s="132"/>
      <c r="AF42" s="132"/>
      <c r="AG42" s="132"/>
      <c r="AH42" s="54" t="s">
        <v>94</v>
      </c>
      <c r="AI42" s="55"/>
      <c r="AJ42" s="55"/>
      <c r="AK42" s="55"/>
      <c r="AL42" s="101"/>
      <c r="AM42" s="148" t="s">
        <v>171</v>
      </c>
      <c r="AN42" s="149"/>
      <c r="AO42" s="149"/>
      <c r="AP42" s="149"/>
      <c r="AQ42" s="150"/>
      <c r="AR42" s="54" t="s">
        <v>62</v>
      </c>
      <c r="AS42" s="55"/>
      <c r="AT42" s="55"/>
      <c r="AU42" s="55"/>
      <c r="AV42" s="101"/>
      <c r="AW42" s="54" t="s">
        <v>63</v>
      </c>
      <c r="AX42" s="55"/>
      <c r="AY42" s="55"/>
      <c r="AZ42" s="55"/>
      <c r="BA42" s="101"/>
      <c r="BB42" s="54" t="s">
        <v>95</v>
      </c>
      <c r="BC42" s="55"/>
      <c r="BD42" s="55"/>
      <c r="BE42" s="55"/>
      <c r="BF42" s="101"/>
      <c r="BG42" s="148" t="s">
        <v>171</v>
      </c>
      <c r="BH42" s="149"/>
      <c r="BI42" s="149"/>
      <c r="BJ42" s="149"/>
      <c r="BK42" s="150"/>
      <c r="CA42" s="23" t="s">
        <v>23</v>
      </c>
    </row>
    <row r="43" spans="1:79" s="24" customFormat="1" ht="12.75" customHeight="1" x14ac:dyDescent="0.25">
      <c r="A43" s="54"/>
      <c r="B43" s="55"/>
      <c r="C43" s="55"/>
      <c r="D43" s="101"/>
      <c r="E43" s="32" t="s">
        <v>172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97">
        <v>0</v>
      </c>
      <c r="Y43" s="98"/>
      <c r="Z43" s="98"/>
      <c r="AA43" s="98"/>
      <c r="AB43" s="99"/>
      <c r="AC43" s="97" t="s">
        <v>173</v>
      </c>
      <c r="AD43" s="98"/>
      <c r="AE43" s="98"/>
      <c r="AF43" s="98"/>
      <c r="AG43" s="99"/>
      <c r="AH43" s="97" t="s">
        <v>173</v>
      </c>
      <c r="AI43" s="98"/>
      <c r="AJ43" s="98"/>
      <c r="AK43" s="98"/>
      <c r="AL43" s="99"/>
      <c r="AM43" s="97">
        <f>IF(ISNUMBER(X43),X43,0)+IF(ISNUMBER(AC43),AC43,0)</f>
        <v>0</v>
      </c>
      <c r="AN43" s="98"/>
      <c r="AO43" s="98"/>
      <c r="AP43" s="98"/>
      <c r="AQ43" s="99"/>
      <c r="AR43" s="97">
        <v>0</v>
      </c>
      <c r="AS43" s="98"/>
      <c r="AT43" s="98"/>
      <c r="AU43" s="98"/>
      <c r="AV43" s="99"/>
      <c r="AW43" s="97" t="s">
        <v>173</v>
      </c>
      <c r="AX43" s="98"/>
      <c r="AY43" s="98"/>
      <c r="AZ43" s="98"/>
      <c r="BA43" s="99"/>
      <c r="BB43" s="97" t="s">
        <v>173</v>
      </c>
      <c r="BC43" s="98"/>
      <c r="BD43" s="98"/>
      <c r="BE43" s="98"/>
      <c r="BF43" s="99"/>
      <c r="BG43" s="102">
        <f>IF(ISNUMBER(AR43),AR43,0)+IF(ISNUMBER(AW43),AW43,0)</f>
        <v>0</v>
      </c>
      <c r="BH43" s="102"/>
      <c r="BI43" s="102"/>
      <c r="BJ43" s="102"/>
      <c r="BK43" s="102"/>
      <c r="CA43" s="24" t="s">
        <v>24</v>
      </c>
    </row>
    <row r="44" spans="1:79" s="24" customFormat="1" ht="25" customHeight="1" x14ac:dyDescent="0.25">
      <c r="A44" s="54"/>
      <c r="B44" s="55"/>
      <c r="C44" s="55"/>
      <c r="D44" s="101"/>
      <c r="E44" s="32" t="s">
        <v>174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97" t="s">
        <v>173</v>
      </c>
      <c r="Y44" s="98"/>
      <c r="Z44" s="98"/>
      <c r="AA44" s="98"/>
      <c r="AB44" s="99"/>
      <c r="AC44" s="97">
        <v>0</v>
      </c>
      <c r="AD44" s="98"/>
      <c r="AE44" s="98"/>
      <c r="AF44" s="98"/>
      <c r="AG44" s="99"/>
      <c r="AH44" s="97">
        <v>0</v>
      </c>
      <c r="AI44" s="98"/>
      <c r="AJ44" s="98"/>
      <c r="AK44" s="98"/>
      <c r="AL44" s="99"/>
      <c r="AM44" s="97">
        <f>IF(ISNUMBER(X44),X44,0)+IF(ISNUMBER(AC44),AC44,0)</f>
        <v>0</v>
      </c>
      <c r="AN44" s="98"/>
      <c r="AO44" s="98"/>
      <c r="AP44" s="98"/>
      <c r="AQ44" s="99"/>
      <c r="AR44" s="97" t="s">
        <v>173</v>
      </c>
      <c r="AS44" s="98"/>
      <c r="AT44" s="98"/>
      <c r="AU44" s="98"/>
      <c r="AV44" s="99"/>
      <c r="AW44" s="97">
        <v>0</v>
      </c>
      <c r="AX44" s="98"/>
      <c r="AY44" s="98"/>
      <c r="AZ44" s="98"/>
      <c r="BA44" s="99"/>
      <c r="BB44" s="97">
        <v>0</v>
      </c>
      <c r="BC44" s="98"/>
      <c r="BD44" s="98"/>
      <c r="BE44" s="98"/>
      <c r="BF44" s="99"/>
      <c r="BG44" s="102">
        <f>IF(ISNUMBER(AR44),AR44,0)+IF(ISNUMBER(AW44),AW44,0)</f>
        <v>0</v>
      </c>
      <c r="BH44" s="102"/>
      <c r="BI44" s="102"/>
      <c r="BJ44" s="102"/>
      <c r="BK44" s="102"/>
    </row>
    <row r="45" spans="1:79" s="24" customFormat="1" ht="37.5" customHeight="1" x14ac:dyDescent="0.25">
      <c r="A45" s="54">
        <v>25010300</v>
      </c>
      <c r="B45" s="55"/>
      <c r="C45" s="55"/>
      <c r="D45" s="101"/>
      <c r="E45" s="32" t="s">
        <v>175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97" t="s">
        <v>173</v>
      </c>
      <c r="Y45" s="98"/>
      <c r="Z45" s="98"/>
      <c r="AA45" s="98"/>
      <c r="AB45" s="99"/>
      <c r="AC45" s="97">
        <v>0</v>
      </c>
      <c r="AD45" s="98"/>
      <c r="AE45" s="98"/>
      <c r="AF45" s="98"/>
      <c r="AG45" s="99"/>
      <c r="AH45" s="97">
        <v>0</v>
      </c>
      <c r="AI45" s="98"/>
      <c r="AJ45" s="98"/>
      <c r="AK45" s="98"/>
      <c r="AL45" s="99"/>
      <c r="AM45" s="97">
        <f>IF(ISNUMBER(X45),X45,0)+IF(ISNUMBER(AC45),AC45,0)</f>
        <v>0</v>
      </c>
      <c r="AN45" s="98"/>
      <c r="AO45" s="98"/>
      <c r="AP45" s="98"/>
      <c r="AQ45" s="99"/>
      <c r="AR45" s="97" t="s">
        <v>173</v>
      </c>
      <c r="AS45" s="98"/>
      <c r="AT45" s="98"/>
      <c r="AU45" s="98"/>
      <c r="AV45" s="99"/>
      <c r="AW45" s="97">
        <v>0</v>
      </c>
      <c r="AX45" s="98"/>
      <c r="AY45" s="98"/>
      <c r="AZ45" s="98"/>
      <c r="BA45" s="99"/>
      <c r="BB45" s="97">
        <v>0</v>
      </c>
      <c r="BC45" s="98"/>
      <c r="BD45" s="98"/>
      <c r="BE45" s="98"/>
      <c r="BF45" s="99"/>
      <c r="BG45" s="102">
        <f>IF(ISNUMBER(AR45),AR45,0)+IF(ISNUMBER(AW45),AW45,0)</f>
        <v>0</v>
      </c>
      <c r="BH45" s="102"/>
      <c r="BI45" s="102"/>
      <c r="BJ45" s="102"/>
      <c r="BK45" s="102"/>
    </row>
    <row r="46" spans="1:79" s="24" customFormat="1" ht="62.5" customHeight="1" x14ac:dyDescent="0.25">
      <c r="A46" s="54">
        <v>25020200</v>
      </c>
      <c r="B46" s="55"/>
      <c r="C46" s="55"/>
      <c r="D46" s="101"/>
      <c r="E46" s="32" t="s">
        <v>176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97" t="s">
        <v>173</v>
      </c>
      <c r="Y46" s="98"/>
      <c r="Z46" s="98"/>
      <c r="AA46" s="98"/>
      <c r="AB46" s="99"/>
      <c r="AC46" s="97">
        <v>0</v>
      </c>
      <c r="AD46" s="98"/>
      <c r="AE46" s="98"/>
      <c r="AF46" s="98"/>
      <c r="AG46" s="99"/>
      <c r="AH46" s="97">
        <v>0</v>
      </c>
      <c r="AI46" s="98"/>
      <c r="AJ46" s="98"/>
      <c r="AK46" s="98"/>
      <c r="AL46" s="99"/>
      <c r="AM46" s="97">
        <f>IF(ISNUMBER(X46),X46,0)+IF(ISNUMBER(AC46),AC46,0)</f>
        <v>0</v>
      </c>
      <c r="AN46" s="98"/>
      <c r="AO46" s="98"/>
      <c r="AP46" s="98"/>
      <c r="AQ46" s="99"/>
      <c r="AR46" s="97" t="s">
        <v>173</v>
      </c>
      <c r="AS46" s="98"/>
      <c r="AT46" s="98"/>
      <c r="AU46" s="98"/>
      <c r="AV46" s="99"/>
      <c r="AW46" s="97">
        <v>0</v>
      </c>
      <c r="AX46" s="98"/>
      <c r="AY46" s="98"/>
      <c r="AZ46" s="98"/>
      <c r="BA46" s="99"/>
      <c r="BB46" s="97">
        <v>0</v>
      </c>
      <c r="BC46" s="98"/>
      <c r="BD46" s="98"/>
      <c r="BE46" s="98"/>
      <c r="BF46" s="99"/>
      <c r="BG46" s="102">
        <f>IF(ISNUMBER(AR46),AR46,0)+IF(ISNUMBER(AW46),AW46,0)</f>
        <v>0</v>
      </c>
      <c r="BH46" s="102"/>
      <c r="BI46" s="102"/>
      <c r="BJ46" s="102"/>
      <c r="BK46" s="102"/>
    </row>
    <row r="47" spans="1:79" s="25" customFormat="1" ht="12.75" customHeight="1" x14ac:dyDescent="0.25">
      <c r="A47" s="59"/>
      <c r="B47" s="60"/>
      <c r="C47" s="60"/>
      <c r="D47" s="100"/>
      <c r="E47" s="46" t="s">
        <v>147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/>
      <c r="X47" s="89">
        <v>0</v>
      </c>
      <c r="Y47" s="90"/>
      <c r="Z47" s="90"/>
      <c r="AA47" s="90"/>
      <c r="AB47" s="91"/>
      <c r="AC47" s="89">
        <v>0</v>
      </c>
      <c r="AD47" s="90"/>
      <c r="AE47" s="90"/>
      <c r="AF47" s="90"/>
      <c r="AG47" s="91"/>
      <c r="AH47" s="89">
        <v>0</v>
      </c>
      <c r="AI47" s="90"/>
      <c r="AJ47" s="90"/>
      <c r="AK47" s="90"/>
      <c r="AL47" s="91"/>
      <c r="AM47" s="89">
        <f>IF(ISNUMBER(X47),X47,0)+IF(ISNUMBER(AC47),AC47,0)</f>
        <v>0</v>
      </c>
      <c r="AN47" s="90"/>
      <c r="AO47" s="90"/>
      <c r="AP47" s="90"/>
      <c r="AQ47" s="91"/>
      <c r="AR47" s="89">
        <v>0</v>
      </c>
      <c r="AS47" s="90"/>
      <c r="AT47" s="90"/>
      <c r="AU47" s="90"/>
      <c r="AV47" s="91"/>
      <c r="AW47" s="89">
        <v>0</v>
      </c>
      <c r="AX47" s="90"/>
      <c r="AY47" s="90"/>
      <c r="AZ47" s="90"/>
      <c r="BA47" s="91"/>
      <c r="BB47" s="89">
        <v>0</v>
      </c>
      <c r="BC47" s="90"/>
      <c r="BD47" s="90"/>
      <c r="BE47" s="90"/>
      <c r="BF47" s="91"/>
      <c r="BG47" s="44">
        <f>IF(ISNUMBER(AR47),AR47,0)+IF(ISNUMBER(AW47),AW47,0)</f>
        <v>0</v>
      </c>
      <c r="BH47" s="44"/>
      <c r="BI47" s="44"/>
      <c r="BJ47" s="44"/>
      <c r="BK47" s="44"/>
    </row>
    <row r="48" spans="1:79" s="3" customFormat="1" ht="12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79" hidden="1" x14ac:dyDescent="0.25"/>
    <row r="50" spans="1:79" s="2" customFormat="1" ht="14.25" customHeight="1" x14ac:dyDescent="0.25">
      <c r="A50" s="50" t="s">
        <v>117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7"/>
    </row>
    <row r="51" spans="1:79" ht="14.25" customHeight="1" x14ac:dyDescent="0.25">
      <c r="A51" s="50" t="s">
        <v>237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</row>
    <row r="52" spans="1:79" ht="15" customHeight="1" x14ac:dyDescent="0.25">
      <c r="A52" s="115" t="s">
        <v>225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</row>
    <row r="53" spans="1:79" s="27" customFormat="1" ht="23.15" customHeight="1" x14ac:dyDescent="0.25">
      <c r="A53" s="124" t="s">
        <v>118</v>
      </c>
      <c r="B53" s="125"/>
      <c r="C53" s="125"/>
      <c r="D53" s="126"/>
      <c r="E53" s="31" t="s">
        <v>19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67" t="s">
        <v>226</v>
      </c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67" t="s">
        <v>229</v>
      </c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9"/>
      <c r="BG53" s="67" t="s">
        <v>236</v>
      </c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9"/>
    </row>
    <row r="54" spans="1:79" s="27" customFormat="1" ht="48.75" customHeight="1" x14ac:dyDescent="0.25">
      <c r="A54" s="127"/>
      <c r="B54" s="128"/>
      <c r="C54" s="128"/>
      <c r="D54" s="12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67" t="s">
        <v>4</v>
      </c>
      <c r="V54" s="68"/>
      <c r="W54" s="68"/>
      <c r="X54" s="68"/>
      <c r="Y54" s="69"/>
      <c r="Z54" s="67" t="s">
        <v>3</v>
      </c>
      <c r="AA54" s="68"/>
      <c r="AB54" s="68"/>
      <c r="AC54" s="68"/>
      <c r="AD54" s="69"/>
      <c r="AE54" s="67" t="s">
        <v>116</v>
      </c>
      <c r="AF54" s="68"/>
      <c r="AG54" s="68"/>
      <c r="AH54" s="69"/>
      <c r="AI54" s="67" t="s">
        <v>5</v>
      </c>
      <c r="AJ54" s="68"/>
      <c r="AK54" s="68"/>
      <c r="AL54" s="68"/>
      <c r="AM54" s="69"/>
      <c r="AN54" s="67" t="s">
        <v>4</v>
      </c>
      <c r="AO54" s="68"/>
      <c r="AP54" s="68"/>
      <c r="AQ54" s="68"/>
      <c r="AR54" s="69"/>
      <c r="AS54" s="67" t="s">
        <v>3</v>
      </c>
      <c r="AT54" s="68"/>
      <c r="AU54" s="68"/>
      <c r="AV54" s="68"/>
      <c r="AW54" s="69"/>
      <c r="AX54" s="67" t="s">
        <v>116</v>
      </c>
      <c r="AY54" s="68"/>
      <c r="AZ54" s="68"/>
      <c r="BA54" s="69"/>
      <c r="BB54" s="67" t="s">
        <v>96</v>
      </c>
      <c r="BC54" s="68"/>
      <c r="BD54" s="68"/>
      <c r="BE54" s="68"/>
      <c r="BF54" s="69"/>
      <c r="BG54" s="67" t="s">
        <v>4</v>
      </c>
      <c r="BH54" s="68"/>
      <c r="BI54" s="68"/>
      <c r="BJ54" s="68"/>
      <c r="BK54" s="69"/>
      <c r="BL54" s="67" t="s">
        <v>3</v>
      </c>
      <c r="BM54" s="68"/>
      <c r="BN54" s="68"/>
      <c r="BO54" s="68"/>
      <c r="BP54" s="69"/>
      <c r="BQ54" s="67" t="s">
        <v>116</v>
      </c>
      <c r="BR54" s="68"/>
      <c r="BS54" s="68"/>
      <c r="BT54" s="69"/>
      <c r="BU54" s="67" t="s">
        <v>97</v>
      </c>
      <c r="BV54" s="68"/>
      <c r="BW54" s="68"/>
      <c r="BX54" s="68"/>
      <c r="BY54" s="69"/>
    </row>
    <row r="55" spans="1:79" s="26" customFormat="1" ht="15" customHeight="1" x14ac:dyDescent="0.25">
      <c r="A55" s="103">
        <v>1</v>
      </c>
      <c r="B55" s="104"/>
      <c r="C55" s="104"/>
      <c r="D55" s="105"/>
      <c r="E55" s="103">
        <v>2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/>
      <c r="U55" s="103">
        <v>3</v>
      </c>
      <c r="V55" s="104"/>
      <c r="W55" s="104"/>
      <c r="X55" s="104"/>
      <c r="Y55" s="105"/>
      <c r="Z55" s="103">
        <v>4</v>
      </c>
      <c r="AA55" s="104"/>
      <c r="AB55" s="104"/>
      <c r="AC55" s="104"/>
      <c r="AD55" s="105"/>
      <c r="AE55" s="103">
        <v>5</v>
      </c>
      <c r="AF55" s="104"/>
      <c r="AG55" s="104"/>
      <c r="AH55" s="105"/>
      <c r="AI55" s="103">
        <v>6</v>
      </c>
      <c r="AJ55" s="104"/>
      <c r="AK55" s="104"/>
      <c r="AL55" s="104"/>
      <c r="AM55" s="105"/>
      <c r="AN55" s="103">
        <v>7</v>
      </c>
      <c r="AO55" s="104"/>
      <c r="AP55" s="104"/>
      <c r="AQ55" s="104"/>
      <c r="AR55" s="105"/>
      <c r="AS55" s="103">
        <v>8</v>
      </c>
      <c r="AT55" s="104"/>
      <c r="AU55" s="104"/>
      <c r="AV55" s="104"/>
      <c r="AW55" s="105"/>
      <c r="AX55" s="103">
        <v>9</v>
      </c>
      <c r="AY55" s="104"/>
      <c r="AZ55" s="104"/>
      <c r="BA55" s="105"/>
      <c r="BB55" s="103">
        <v>10</v>
      </c>
      <c r="BC55" s="104"/>
      <c r="BD55" s="104"/>
      <c r="BE55" s="104"/>
      <c r="BF55" s="105"/>
      <c r="BG55" s="103">
        <v>11</v>
      </c>
      <c r="BH55" s="104"/>
      <c r="BI55" s="104"/>
      <c r="BJ55" s="104"/>
      <c r="BK55" s="105"/>
      <c r="BL55" s="103">
        <v>12</v>
      </c>
      <c r="BM55" s="104"/>
      <c r="BN55" s="104"/>
      <c r="BO55" s="104"/>
      <c r="BP55" s="105"/>
      <c r="BQ55" s="103">
        <v>13</v>
      </c>
      <c r="BR55" s="104"/>
      <c r="BS55" s="104"/>
      <c r="BT55" s="105"/>
      <c r="BU55" s="103">
        <v>14</v>
      </c>
      <c r="BV55" s="104"/>
      <c r="BW55" s="104"/>
      <c r="BX55" s="104"/>
      <c r="BY55" s="105"/>
    </row>
    <row r="56" spans="1:79" s="23" customFormat="1" ht="12.75" hidden="1" customHeight="1" x14ac:dyDescent="0.3">
      <c r="A56" s="54" t="s">
        <v>64</v>
      </c>
      <c r="B56" s="55"/>
      <c r="C56" s="55"/>
      <c r="D56" s="101"/>
      <c r="E56" s="54" t="s">
        <v>57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101"/>
      <c r="U56" s="54" t="s">
        <v>65</v>
      </c>
      <c r="V56" s="55"/>
      <c r="W56" s="55"/>
      <c r="X56" s="55"/>
      <c r="Y56" s="101"/>
      <c r="Z56" s="54" t="s">
        <v>66</v>
      </c>
      <c r="AA56" s="55"/>
      <c r="AB56" s="55"/>
      <c r="AC56" s="55"/>
      <c r="AD56" s="101"/>
      <c r="AE56" s="54" t="s">
        <v>91</v>
      </c>
      <c r="AF56" s="55"/>
      <c r="AG56" s="55"/>
      <c r="AH56" s="101"/>
      <c r="AI56" s="148" t="s">
        <v>170</v>
      </c>
      <c r="AJ56" s="149"/>
      <c r="AK56" s="149"/>
      <c r="AL56" s="149"/>
      <c r="AM56" s="150"/>
      <c r="AN56" s="54" t="s">
        <v>67</v>
      </c>
      <c r="AO56" s="55"/>
      <c r="AP56" s="55"/>
      <c r="AQ56" s="55"/>
      <c r="AR56" s="101"/>
      <c r="AS56" s="54" t="s">
        <v>68</v>
      </c>
      <c r="AT56" s="55"/>
      <c r="AU56" s="55"/>
      <c r="AV56" s="55"/>
      <c r="AW56" s="101"/>
      <c r="AX56" s="54" t="s">
        <v>92</v>
      </c>
      <c r="AY56" s="55"/>
      <c r="AZ56" s="55"/>
      <c r="BA56" s="101"/>
      <c r="BB56" s="148" t="s">
        <v>170</v>
      </c>
      <c r="BC56" s="149"/>
      <c r="BD56" s="149"/>
      <c r="BE56" s="149"/>
      <c r="BF56" s="150"/>
      <c r="BG56" s="54" t="s">
        <v>58</v>
      </c>
      <c r="BH56" s="55"/>
      <c r="BI56" s="55"/>
      <c r="BJ56" s="55"/>
      <c r="BK56" s="101"/>
      <c r="BL56" s="54" t="s">
        <v>59</v>
      </c>
      <c r="BM56" s="55"/>
      <c r="BN56" s="55"/>
      <c r="BO56" s="55"/>
      <c r="BP56" s="101"/>
      <c r="BQ56" s="54" t="s">
        <v>93</v>
      </c>
      <c r="BR56" s="55"/>
      <c r="BS56" s="55"/>
      <c r="BT56" s="101"/>
      <c r="BU56" s="148" t="s">
        <v>170</v>
      </c>
      <c r="BV56" s="149"/>
      <c r="BW56" s="149"/>
      <c r="BX56" s="149"/>
      <c r="BY56" s="150"/>
      <c r="CA56" s="23" t="s">
        <v>25</v>
      </c>
    </row>
    <row r="57" spans="1:79" s="24" customFormat="1" ht="12.75" customHeight="1" x14ac:dyDescent="0.25">
      <c r="A57" s="54">
        <v>2111</v>
      </c>
      <c r="B57" s="55"/>
      <c r="C57" s="55"/>
      <c r="D57" s="101"/>
      <c r="E57" s="32" t="s">
        <v>177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97">
        <v>1194705</v>
      </c>
      <c r="V57" s="98"/>
      <c r="W57" s="98"/>
      <c r="X57" s="98"/>
      <c r="Y57" s="99"/>
      <c r="Z57" s="97">
        <v>0</v>
      </c>
      <c r="AA57" s="98"/>
      <c r="AB57" s="98"/>
      <c r="AC57" s="98"/>
      <c r="AD57" s="99"/>
      <c r="AE57" s="97">
        <v>0</v>
      </c>
      <c r="AF57" s="98"/>
      <c r="AG57" s="98"/>
      <c r="AH57" s="99"/>
      <c r="AI57" s="97">
        <f t="shared" ref="AI57:AI64" si="0">IF(ISNUMBER(U57),U57,0)+IF(ISNUMBER(Z57),Z57,0)</f>
        <v>1194705</v>
      </c>
      <c r="AJ57" s="98"/>
      <c r="AK57" s="98"/>
      <c r="AL57" s="98"/>
      <c r="AM57" s="99"/>
      <c r="AN57" s="97">
        <v>1258880</v>
      </c>
      <c r="AO57" s="98"/>
      <c r="AP57" s="98"/>
      <c r="AQ57" s="98"/>
      <c r="AR57" s="99"/>
      <c r="AS57" s="97">
        <v>0</v>
      </c>
      <c r="AT57" s="98"/>
      <c r="AU57" s="98"/>
      <c r="AV57" s="98"/>
      <c r="AW57" s="99"/>
      <c r="AX57" s="97">
        <v>0</v>
      </c>
      <c r="AY57" s="98"/>
      <c r="AZ57" s="98"/>
      <c r="BA57" s="99"/>
      <c r="BB57" s="97">
        <f t="shared" ref="BB57:BB64" si="1">IF(ISNUMBER(AN57),AN57,0)+IF(ISNUMBER(AS57),AS57,0)</f>
        <v>1258880</v>
      </c>
      <c r="BC57" s="98"/>
      <c r="BD57" s="98"/>
      <c r="BE57" s="98"/>
      <c r="BF57" s="99"/>
      <c r="BG57" s="97">
        <v>1310386</v>
      </c>
      <c r="BH57" s="98"/>
      <c r="BI57" s="98"/>
      <c r="BJ57" s="98"/>
      <c r="BK57" s="99"/>
      <c r="BL57" s="97">
        <v>0</v>
      </c>
      <c r="BM57" s="98"/>
      <c r="BN57" s="98"/>
      <c r="BO57" s="98"/>
      <c r="BP57" s="99"/>
      <c r="BQ57" s="97">
        <v>0</v>
      </c>
      <c r="BR57" s="98"/>
      <c r="BS57" s="98"/>
      <c r="BT57" s="99"/>
      <c r="BU57" s="97">
        <f t="shared" ref="BU57:BU64" si="2">IF(ISNUMBER(BG57),BG57,0)+IF(ISNUMBER(BL57),BL57,0)</f>
        <v>1310386</v>
      </c>
      <c r="BV57" s="98"/>
      <c r="BW57" s="98"/>
      <c r="BX57" s="98"/>
      <c r="BY57" s="99"/>
      <c r="CA57" s="24" t="s">
        <v>26</v>
      </c>
    </row>
    <row r="58" spans="1:79" s="24" customFormat="1" ht="12.75" customHeight="1" x14ac:dyDescent="0.25">
      <c r="A58" s="54">
        <v>2120</v>
      </c>
      <c r="B58" s="55"/>
      <c r="C58" s="55"/>
      <c r="D58" s="101"/>
      <c r="E58" s="32" t="s">
        <v>178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U58" s="97">
        <v>278034</v>
      </c>
      <c r="V58" s="98"/>
      <c r="W58" s="98"/>
      <c r="X58" s="98"/>
      <c r="Y58" s="99"/>
      <c r="Z58" s="97">
        <v>0</v>
      </c>
      <c r="AA58" s="98"/>
      <c r="AB58" s="98"/>
      <c r="AC58" s="98"/>
      <c r="AD58" s="99"/>
      <c r="AE58" s="97">
        <v>0</v>
      </c>
      <c r="AF58" s="98"/>
      <c r="AG58" s="98"/>
      <c r="AH58" s="99"/>
      <c r="AI58" s="97">
        <f t="shared" si="0"/>
        <v>278034</v>
      </c>
      <c r="AJ58" s="98"/>
      <c r="AK58" s="98"/>
      <c r="AL58" s="98"/>
      <c r="AM58" s="99"/>
      <c r="AN58" s="97">
        <v>276955</v>
      </c>
      <c r="AO58" s="98"/>
      <c r="AP58" s="98"/>
      <c r="AQ58" s="98"/>
      <c r="AR58" s="99"/>
      <c r="AS58" s="97">
        <v>0</v>
      </c>
      <c r="AT58" s="98"/>
      <c r="AU58" s="98"/>
      <c r="AV58" s="98"/>
      <c r="AW58" s="99"/>
      <c r="AX58" s="97">
        <v>0</v>
      </c>
      <c r="AY58" s="98"/>
      <c r="AZ58" s="98"/>
      <c r="BA58" s="99"/>
      <c r="BB58" s="97">
        <f t="shared" si="1"/>
        <v>276955</v>
      </c>
      <c r="BC58" s="98"/>
      <c r="BD58" s="98"/>
      <c r="BE58" s="98"/>
      <c r="BF58" s="99"/>
      <c r="BG58" s="97">
        <v>288286</v>
      </c>
      <c r="BH58" s="98"/>
      <c r="BI58" s="98"/>
      <c r="BJ58" s="98"/>
      <c r="BK58" s="99"/>
      <c r="BL58" s="97">
        <v>0</v>
      </c>
      <c r="BM58" s="98"/>
      <c r="BN58" s="98"/>
      <c r="BO58" s="98"/>
      <c r="BP58" s="99"/>
      <c r="BQ58" s="97">
        <v>0</v>
      </c>
      <c r="BR58" s="98"/>
      <c r="BS58" s="98"/>
      <c r="BT58" s="99"/>
      <c r="BU58" s="97">
        <f t="shared" si="2"/>
        <v>288286</v>
      </c>
      <c r="BV58" s="98"/>
      <c r="BW58" s="98"/>
      <c r="BX58" s="98"/>
      <c r="BY58" s="99"/>
    </row>
    <row r="59" spans="1:79" s="24" customFormat="1" ht="12.75" customHeight="1" x14ac:dyDescent="0.25">
      <c r="A59" s="54">
        <v>2210</v>
      </c>
      <c r="B59" s="55"/>
      <c r="C59" s="55"/>
      <c r="D59" s="101"/>
      <c r="E59" s="32" t="s">
        <v>179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97">
        <v>98410</v>
      </c>
      <c r="V59" s="98"/>
      <c r="W59" s="98"/>
      <c r="X59" s="98"/>
      <c r="Y59" s="99"/>
      <c r="Z59" s="97">
        <v>8106</v>
      </c>
      <c r="AA59" s="98"/>
      <c r="AB59" s="98"/>
      <c r="AC59" s="98"/>
      <c r="AD59" s="99"/>
      <c r="AE59" s="97">
        <v>0</v>
      </c>
      <c r="AF59" s="98"/>
      <c r="AG59" s="98"/>
      <c r="AH59" s="99"/>
      <c r="AI59" s="97">
        <f t="shared" si="0"/>
        <v>106516</v>
      </c>
      <c r="AJ59" s="98"/>
      <c r="AK59" s="98"/>
      <c r="AL59" s="98"/>
      <c r="AM59" s="99"/>
      <c r="AN59" s="97">
        <v>114450</v>
      </c>
      <c r="AO59" s="98"/>
      <c r="AP59" s="98"/>
      <c r="AQ59" s="98"/>
      <c r="AR59" s="99"/>
      <c r="AS59" s="97">
        <v>20000</v>
      </c>
      <c r="AT59" s="98"/>
      <c r="AU59" s="98"/>
      <c r="AV59" s="98"/>
      <c r="AW59" s="99"/>
      <c r="AX59" s="97">
        <v>0</v>
      </c>
      <c r="AY59" s="98"/>
      <c r="AZ59" s="98"/>
      <c r="BA59" s="99"/>
      <c r="BB59" s="97">
        <f t="shared" si="1"/>
        <v>134450</v>
      </c>
      <c r="BC59" s="98"/>
      <c r="BD59" s="98"/>
      <c r="BE59" s="98"/>
      <c r="BF59" s="99"/>
      <c r="BG59" s="97">
        <v>142785</v>
      </c>
      <c r="BH59" s="98"/>
      <c r="BI59" s="98"/>
      <c r="BJ59" s="98"/>
      <c r="BK59" s="99"/>
      <c r="BL59" s="97">
        <v>30000</v>
      </c>
      <c r="BM59" s="98"/>
      <c r="BN59" s="98"/>
      <c r="BO59" s="98"/>
      <c r="BP59" s="99"/>
      <c r="BQ59" s="97">
        <v>0</v>
      </c>
      <c r="BR59" s="98"/>
      <c r="BS59" s="98"/>
      <c r="BT59" s="99"/>
      <c r="BU59" s="97">
        <f t="shared" si="2"/>
        <v>172785</v>
      </c>
      <c r="BV59" s="98"/>
      <c r="BW59" s="98"/>
      <c r="BX59" s="98"/>
      <c r="BY59" s="99"/>
    </row>
    <row r="60" spans="1:79" s="24" customFormat="1" ht="12.75" customHeight="1" x14ac:dyDescent="0.25">
      <c r="A60" s="54">
        <v>2240</v>
      </c>
      <c r="B60" s="55"/>
      <c r="C60" s="55"/>
      <c r="D60" s="101"/>
      <c r="E60" s="32" t="s">
        <v>180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97">
        <v>123000</v>
      </c>
      <c r="V60" s="98"/>
      <c r="W60" s="98"/>
      <c r="X60" s="98"/>
      <c r="Y60" s="99"/>
      <c r="Z60" s="97">
        <v>0</v>
      </c>
      <c r="AA60" s="98"/>
      <c r="AB60" s="98"/>
      <c r="AC60" s="98"/>
      <c r="AD60" s="99"/>
      <c r="AE60" s="97">
        <v>0</v>
      </c>
      <c r="AF60" s="98"/>
      <c r="AG60" s="98"/>
      <c r="AH60" s="99"/>
      <c r="AI60" s="97">
        <f t="shared" si="0"/>
        <v>123000</v>
      </c>
      <c r="AJ60" s="98"/>
      <c r="AK60" s="98"/>
      <c r="AL60" s="98"/>
      <c r="AM60" s="99"/>
      <c r="AN60" s="97">
        <v>104090</v>
      </c>
      <c r="AO60" s="98"/>
      <c r="AP60" s="98"/>
      <c r="AQ60" s="98"/>
      <c r="AR60" s="99"/>
      <c r="AS60" s="97">
        <v>6552</v>
      </c>
      <c r="AT60" s="98"/>
      <c r="AU60" s="98"/>
      <c r="AV60" s="98"/>
      <c r="AW60" s="99"/>
      <c r="AX60" s="97">
        <v>0</v>
      </c>
      <c r="AY60" s="98"/>
      <c r="AZ60" s="98"/>
      <c r="BA60" s="99"/>
      <c r="BB60" s="97">
        <f t="shared" si="1"/>
        <v>110642</v>
      </c>
      <c r="BC60" s="98"/>
      <c r="BD60" s="98"/>
      <c r="BE60" s="98"/>
      <c r="BF60" s="99"/>
      <c r="BG60" s="97">
        <v>132317</v>
      </c>
      <c r="BH60" s="98"/>
      <c r="BI60" s="98"/>
      <c r="BJ60" s="98"/>
      <c r="BK60" s="99"/>
      <c r="BL60" s="97">
        <v>20000</v>
      </c>
      <c r="BM60" s="98"/>
      <c r="BN60" s="98"/>
      <c r="BO60" s="98"/>
      <c r="BP60" s="99"/>
      <c r="BQ60" s="97">
        <v>0</v>
      </c>
      <c r="BR60" s="98"/>
      <c r="BS60" s="98"/>
      <c r="BT60" s="99"/>
      <c r="BU60" s="97">
        <f t="shared" si="2"/>
        <v>152317</v>
      </c>
      <c r="BV60" s="98"/>
      <c r="BW60" s="98"/>
      <c r="BX60" s="98"/>
      <c r="BY60" s="99"/>
    </row>
    <row r="61" spans="1:79" s="24" customFormat="1" ht="12.75" customHeight="1" x14ac:dyDescent="0.25">
      <c r="A61" s="54">
        <v>2800</v>
      </c>
      <c r="B61" s="55"/>
      <c r="C61" s="55"/>
      <c r="D61" s="101"/>
      <c r="E61" s="32" t="s">
        <v>181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/>
      <c r="U61" s="97">
        <v>15132</v>
      </c>
      <c r="V61" s="98"/>
      <c r="W61" s="98"/>
      <c r="X61" s="98"/>
      <c r="Y61" s="99"/>
      <c r="Z61" s="97">
        <v>0</v>
      </c>
      <c r="AA61" s="98"/>
      <c r="AB61" s="98"/>
      <c r="AC61" s="98"/>
      <c r="AD61" s="99"/>
      <c r="AE61" s="97">
        <v>0</v>
      </c>
      <c r="AF61" s="98"/>
      <c r="AG61" s="98"/>
      <c r="AH61" s="99"/>
      <c r="AI61" s="97">
        <f t="shared" si="0"/>
        <v>15132</v>
      </c>
      <c r="AJ61" s="98"/>
      <c r="AK61" s="98"/>
      <c r="AL61" s="98"/>
      <c r="AM61" s="99"/>
      <c r="AN61" s="97">
        <v>0</v>
      </c>
      <c r="AO61" s="98"/>
      <c r="AP61" s="98"/>
      <c r="AQ61" s="98"/>
      <c r="AR61" s="99"/>
      <c r="AS61" s="97">
        <v>4328</v>
      </c>
      <c r="AT61" s="98"/>
      <c r="AU61" s="98"/>
      <c r="AV61" s="98"/>
      <c r="AW61" s="99"/>
      <c r="AX61" s="97">
        <v>0</v>
      </c>
      <c r="AY61" s="98"/>
      <c r="AZ61" s="98"/>
      <c r="BA61" s="99"/>
      <c r="BB61" s="97">
        <f t="shared" si="1"/>
        <v>4328</v>
      </c>
      <c r="BC61" s="98"/>
      <c r="BD61" s="98"/>
      <c r="BE61" s="98"/>
      <c r="BF61" s="99"/>
      <c r="BG61" s="97">
        <v>0</v>
      </c>
      <c r="BH61" s="98"/>
      <c r="BI61" s="98"/>
      <c r="BJ61" s="98"/>
      <c r="BK61" s="99"/>
      <c r="BL61" s="97">
        <v>0</v>
      </c>
      <c r="BM61" s="98"/>
      <c r="BN61" s="98"/>
      <c r="BO61" s="98"/>
      <c r="BP61" s="99"/>
      <c r="BQ61" s="97">
        <v>0</v>
      </c>
      <c r="BR61" s="98"/>
      <c r="BS61" s="98"/>
      <c r="BT61" s="99"/>
      <c r="BU61" s="97">
        <f t="shared" si="2"/>
        <v>0</v>
      </c>
      <c r="BV61" s="98"/>
      <c r="BW61" s="98"/>
      <c r="BX61" s="98"/>
      <c r="BY61" s="99"/>
    </row>
    <row r="62" spans="1:79" s="24" customFormat="1" ht="25" customHeight="1" x14ac:dyDescent="0.25">
      <c r="A62" s="54">
        <v>3110</v>
      </c>
      <c r="B62" s="55"/>
      <c r="C62" s="55"/>
      <c r="D62" s="101"/>
      <c r="E62" s="32" t="s">
        <v>182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4"/>
      <c r="U62" s="97">
        <v>0</v>
      </c>
      <c r="V62" s="98"/>
      <c r="W62" s="98"/>
      <c r="X62" s="98"/>
      <c r="Y62" s="99"/>
      <c r="Z62" s="97">
        <v>30000</v>
      </c>
      <c r="AA62" s="98"/>
      <c r="AB62" s="98"/>
      <c r="AC62" s="98"/>
      <c r="AD62" s="99"/>
      <c r="AE62" s="97">
        <v>30000</v>
      </c>
      <c r="AF62" s="98"/>
      <c r="AG62" s="98"/>
      <c r="AH62" s="99"/>
      <c r="AI62" s="97">
        <f t="shared" si="0"/>
        <v>30000</v>
      </c>
      <c r="AJ62" s="98"/>
      <c r="AK62" s="98"/>
      <c r="AL62" s="98"/>
      <c r="AM62" s="99"/>
      <c r="AN62" s="97">
        <v>0</v>
      </c>
      <c r="AO62" s="98"/>
      <c r="AP62" s="98"/>
      <c r="AQ62" s="98"/>
      <c r="AR62" s="99"/>
      <c r="AS62" s="97">
        <v>0</v>
      </c>
      <c r="AT62" s="98"/>
      <c r="AU62" s="98"/>
      <c r="AV62" s="98"/>
      <c r="AW62" s="99"/>
      <c r="AX62" s="97">
        <v>0</v>
      </c>
      <c r="AY62" s="98"/>
      <c r="AZ62" s="98"/>
      <c r="BA62" s="99"/>
      <c r="BB62" s="97">
        <f t="shared" si="1"/>
        <v>0</v>
      </c>
      <c r="BC62" s="98"/>
      <c r="BD62" s="98"/>
      <c r="BE62" s="98"/>
      <c r="BF62" s="99"/>
      <c r="BG62" s="97">
        <v>0</v>
      </c>
      <c r="BH62" s="98"/>
      <c r="BI62" s="98"/>
      <c r="BJ62" s="98"/>
      <c r="BK62" s="99"/>
      <c r="BL62" s="97">
        <v>0</v>
      </c>
      <c r="BM62" s="98"/>
      <c r="BN62" s="98"/>
      <c r="BO62" s="98"/>
      <c r="BP62" s="99"/>
      <c r="BQ62" s="97">
        <v>0</v>
      </c>
      <c r="BR62" s="98"/>
      <c r="BS62" s="98"/>
      <c r="BT62" s="99"/>
      <c r="BU62" s="97">
        <f t="shared" si="2"/>
        <v>0</v>
      </c>
      <c r="BV62" s="98"/>
      <c r="BW62" s="98"/>
      <c r="BX62" s="98"/>
      <c r="BY62" s="99"/>
    </row>
    <row r="63" spans="1:79" s="24" customFormat="1" ht="12.75" customHeight="1" x14ac:dyDescent="0.25">
      <c r="A63" s="54">
        <v>3122</v>
      </c>
      <c r="B63" s="55"/>
      <c r="C63" s="55"/>
      <c r="D63" s="101"/>
      <c r="E63" s="32" t="s">
        <v>183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4"/>
      <c r="U63" s="97">
        <v>0</v>
      </c>
      <c r="V63" s="98"/>
      <c r="W63" s="98"/>
      <c r="X63" s="98"/>
      <c r="Y63" s="99"/>
      <c r="Z63" s="97">
        <v>223039</v>
      </c>
      <c r="AA63" s="98"/>
      <c r="AB63" s="98"/>
      <c r="AC63" s="98"/>
      <c r="AD63" s="99"/>
      <c r="AE63" s="97">
        <v>0</v>
      </c>
      <c r="AF63" s="98"/>
      <c r="AG63" s="98"/>
      <c r="AH63" s="99"/>
      <c r="AI63" s="97">
        <f t="shared" si="0"/>
        <v>223039</v>
      </c>
      <c r="AJ63" s="98"/>
      <c r="AK63" s="98"/>
      <c r="AL63" s="98"/>
      <c r="AM63" s="99"/>
      <c r="AN63" s="97">
        <v>0</v>
      </c>
      <c r="AO63" s="98"/>
      <c r="AP63" s="98"/>
      <c r="AQ63" s="98"/>
      <c r="AR63" s="99"/>
      <c r="AS63" s="97">
        <v>0</v>
      </c>
      <c r="AT63" s="98"/>
      <c r="AU63" s="98"/>
      <c r="AV63" s="98"/>
      <c r="AW63" s="99"/>
      <c r="AX63" s="97">
        <v>0</v>
      </c>
      <c r="AY63" s="98"/>
      <c r="AZ63" s="98"/>
      <c r="BA63" s="99"/>
      <c r="BB63" s="97">
        <f t="shared" si="1"/>
        <v>0</v>
      </c>
      <c r="BC63" s="98"/>
      <c r="BD63" s="98"/>
      <c r="BE63" s="98"/>
      <c r="BF63" s="99"/>
      <c r="BG63" s="97">
        <v>0</v>
      </c>
      <c r="BH63" s="98"/>
      <c r="BI63" s="98"/>
      <c r="BJ63" s="98"/>
      <c r="BK63" s="99"/>
      <c r="BL63" s="97">
        <v>0</v>
      </c>
      <c r="BM63" s="98"/>
      <c r="BN63" s="98"/>
      <c r="BO63" s="98"/>
      <c r="BP63" s="99"/>
      <c r="BQ63" s="97">
        <v>0</v>
      </c>
      <c r="BR63" s="98"/>
      <c r="BS63" s="98"/>
      <c r="BT63" s="99"/>
      <c r="BU63" s="97">
        <f t="shared" si="2"/>
        <v>0</v>
      </c>
      <c r="BV63" s="98"/>
      <c r="BW63" s="98"/>
      <c r="BX63" s="98"/>
      <c r="BY63" s="99"/>
    </row>
    <row r="64" spans="1:79" s="25" customFormat="1" ht="13" customHeight="1" x14ac:dyDescent="0.25">
      <c r="A64" s="59"/>
      <c r="B64" s="60"/>
      <c r="C64" s="60"/>
      <c r="D64" s="100"/>
      <c r="E64" s="46" t="s">
        <v>147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89">
        <v>1709281</v>
      </c>
      <c r="V64" s="90"/>
      <c r="W64" s="90"/>
      <c r="X64" s="90"/>
      <c r="Y64" s="91"/>
      <c r="Z64" s="89">
        <v>261145</v>
      </c>
      <c r="AA64" s="90"/>
      <c r="AB64" s="90"/>
      <c r="AC64" s="90"/>
      <c r="AD64" s="91"/>
      <c r="AE64" s="89">
        <v>30000</v>
      </c>
      <c r="AF64" s="90"/>
      <c r="AG64" s="90"/>
      <c r="AH64" s="91"/>
      <c r="AI64" s="89">
        <f t="shared" si="0"/>
        <v>1970426</v>
      </c>
      <c r="AJ64" s="90"/>
      <c r="AK64" s="90"/>
      <c r="AL64" s="90"/>
      <c r="AM64" s="91"/>
      <c r="AN64" s="89">
        <v>1754375</v>
      </c>
      <c r="AO64" s="90"/>
      <c r="AP64" s="90"/>
      <c r="AQ64" s="90"/>
      <c r="AR64" s="91"/>
      <c r="AS64" s="89">
        <v>30880</v>
      </c>
      <c r="AT64" s="90"/>
      <c r="AU64" s="90"/>
      <c r="AV64" s="90"/>
      <c r="AW64" s="91"/>
      <c r="AX64" s="89">
        <v>0</v>
      </c>
      <c r="AY64" s="90"/>
      <c r="AZ64" s="90"/>
      <c r="BA64" s="91"/>
      <c r="BB64" s="89">
        <f t="shared" si="1"/>
        <v>1785255</v>
      </c>
      <c r="BC64" s="90"/>
      <c r="BD64" s="90"/>
      <c r="BE64" s="90"/>
      <c r="BF64" s="91"/>
      <c r="BG64" s="89">
        <f>BG57+BG58+BG59+BG60</f>
        <v>1873774</v>
      </c>
      <c r="BH64" s="90"/>
      <c r="BI64" s="90"/>
      <c r="BJ64" s="90"/>
      <c r="BK64" s="91"/>
      <c r="BL64" s="89">
        <v>50000</v>
      </c>
      <c r="BM64" s="90"/>
      <c r="BN64" s="90"/>
      <c r="BO64" s="90"/>
      <c r="BP64" s="91"/>
      <c r="BQ64" s="89">
        <v>0</v>
      </c>
      <c r="BR64" s="90"/>
      <c r="BS64" s="90"/>
      <c r="BT64" s="91"/>
      <c r="BU64" s="89">
        <f t="shared" si="2"/>
        <v>1923774</v>
      </c>
      <c r="BV64" s="90"/>
      <c r="BW64" s="90"/>
      <c r="BX64" s="90"/>
      <c r="BY64" s="91"/>
    </row>
    <row r="65" spans="1:79" x14ac:dyDescent="0.25">
      <c r="BG65" s="162"/>
      <c r="BH65" s="163"/>
      <c r="BI65" s="163"/>
      <c r="BJ65" s="163"/>
      <c r="BK65" s="163"/>
    </row>
    <row r="66" spans="1:79" ht="14.25" customHeight="1" x14ac:dyDescent="0.25">
      <c r="A66" s="50" t="s">
        <v>238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164"/>
      <c r="BN66" s="164"/>
      <c r="BO66" s="164"/>
      <c r="BP66" s="164"/>
      <c r="BU66" s="164"/>
      <c r="BV66" s="164"/>
      <c r="BW66" s="164"/>
      <c r="BX66" s="164"/>
      <c r="BY66" s="164"/>
    </row>
    <row r="67" spans="1:79" ht="15" customHeight="1" x14ac:dyDescent="0.25">
      <c r="A67" s="51" t="s">
        <v>225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</row>
    <row r="68" spans="1:79" s="27" customFormat="1" ht="23.15" customHeight="1" x14ac:dyDescent="0.25">
      <c r="A68" s="124" t="s">
        <v>119</v>
      </c>
      <c r="B68" s="125"/>
      <c r="C68" s="125"/>
      <c r="D68" s="125"/>
      <c r="E68" s="126"/>
      <c r="F68" s="31" t="s">
        <v>19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67" t="s">
        <v>226</v>
      </c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67" t="s">
        <v>229</v>
      </c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9"/>
      <c r="BG68" s="67" t="s">
        <v>236</v>
      </c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9"/>
    </row>
    <row r="69" spans="1:79" s="27" customFormat="1" ht="51.75" customHeight="1" x14ac:dyDescent="0.25">
      <c r="A69" s="127"/>
      <c r="B69" s="128"/>
      <c r="C69" s="128"/>
      <c r="D69" s="128"/>
      <c r="E69" s="129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67" t="s">
        <v>4</v>
      </c>
      <c r="V69" s="68"/>
      <c r="W69" s="68"/>
      <c r="X69" s="68"/>
      <c r="Y69" s="69"/>
      <c r="Z69" s="67" t="s">
        <v>3</v>
      </c>
      <c r="AA69" s="68"/>
      <c r="AB69" s="68"/>
      <c r="AC69" s="68"/>
      <c r="AD69" s="69"/>
      <c r="AE69" s="67" t="s">
        <v>116</v>
      </c>
      <c r="AF69" s="68"/>
      <c r="AG69" s="68"/>
      <c r="AH69" s="69"/>
      <c r="AI69" s="67" t="s">
        <v>5</v>
      </c>
      <c r="AJ69" s="68"/>
      <c r="AK69" s="68"/>
      <c r="AL69" s="68"/>
      <c r="AM69" s="69"/>
      <c r="AN69" s="67" t="s">
        <v>4</v>
      </c>
      <c r="AO69" s="68"/>
      <c r="AP69" s="68"/>
      <c r="AQ69" s="68"/>
      <c r="AR69" s="69"/>
      <c r="AS69" s="67" t="s">
        <v>3</v>
      </c>
      <c r="AT69" s="68"/>
      <c r="AU69" s="68"/>
      <c r="AV69" s="68"/>
      <c r="AW69" s="69"/>
      <c r="AX69" s="67" t="s">
        <v>116</v>
      </c>
      <c r="AY69" s="68"/>
      <c r="AZ69" s="68"/>
      <c r="BA69" s="69"/>
      <c r="BB69" s="67" t="s">
        <v>96</v>
      </c>
      <c r="BC69" s="68"/>
      <c r="BD69" s="68"/>
      <c r="BE69" s="68"/>
      <c r="BF69" s="69"/>
      <c r="BG69" s="67" t="s">
        <v>4</v>
      </c>
      <c r="BH69" s="68"/>
      <c r="BI69" s="68"/>
      <c r="BJ69" s="68"/>
      <c r="BK69" s="69"/>
      <c r="BL69" s="67" t="s">
        <v>3</v>
      </c>
      <c r="BM69" s="68"/>
      <c r="BN69" s="68"/>
      <c r="BO69" s="68"/>
      <c r="BP69" s="69"/>
      <c r="BQ69" s="67" t="s">
        <v>116</v>
      </c>
      <c r="BR69" s="68"/>
      <c r="BS69" s="68"/>
      <c r="BT69" s="69"/>
      <c r="BU69" s="31" t="s">
        <v>97</v>
      </c>
      <c r="BV69" s="31"/>
      <c r="BW69" s="31"/>
      <c r="BX69" s="31"/>
      <c r="BY69" s="31"/>
    </row>
    <row r="70" spans="1:79" s="27" customFormat="1" ht="15" customHeight="1" x14ac:dyDescent="0.25">
      <c r="A70" s="67">
        <v>1</v>
      </c>
      <c r="B70" s="68"/>
      <c r="C70" s="68"/>
      <c r="D70" s="68"/>
      <c r="E70" s="69"/>
      <c r="F70" s="67">
        <v>2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9"/>
      <c r="U70" s="67">
        <v>3</v>
      </c>
      <c r="V70" s="68"/>
      <c r="W70" s="68"/>
      <c r="X70" s="68"/>
      <c r="Y70" s="69"/>
      <c r="Z70" s="67">
        <v>4</v>
      </c>
      <c r="AA70" s="68"/>
      <c r="AB70" s="68"/>
      <c r="AC70" s="68"/>
      <c r="AD70" s="69"/>
      <c r="AE70" s="67">
        <v>5</v>
      </c>
      <c r="AF70" s="68"/>
      <c r="AG70" s="68"/>
      <c r="AH70" s="69"/>
      <c r="AI70" s="67">
        <v>6</v>
      </c>
      <c r="AJ70" s="68"/>
      <c r="AK70" s="68"/>
      <c r="AL70" s="68"/>
      <c r="AM70" s="69"/>
      <c r="AN70" s="67">
        <v>7</v>
      </c>
      <c r="AO70" s="68"/>
      <c r="AP70" s="68"/>
      <c r="AQ70" s="68"/>
      <c r="AR70" s="69"/>
      <c r="AS70" s="67">
        <v>8</v>
      </c>
      <c r="AT70" s="68"/>
      <c r="AU70" s="68"/>
      <c r="AV70" s="68"/>
      <c r="AW70" s="69"/>
      <c r="AX70" s="67">
        <v>9</v>
      </c>
      <c r="AY70" s="68"/>
      <c r="AZ70" s="68"/>
      <c r="BA70" s="69"/>
      <c r="BB70" s="67">
        <v>10</v>
      </c>
      <c r="BC70" s="68"/>
      <c r="BD70" s="68"/>
      <c r="BE70" s="68"/>
      <c r="BF70" s="69"/>
      <c r="BG70" s="67">
        <v>11</v>
      </c>
      <c r="BH70" s="68"/>
      <c r="BI70" s="68"/>
      <c r="BJ70" s="68"/>
      <c r="BK70" s="69"/>
      <c r="BL70" s="67">
        <v>12</v>
      </c>
      <c r="BM70" s="68"/>
      <c r="BN70" s="68"/>
      <c r="BO70" s="68"/>
      <c r="BP70" s="69"/>
      <c r="BQ70" s="67">
        <v>13</v>
      </c>
      <c r="BR70" s="68"/>
      <c r="BS70" s="68"/>
      <c r="BT70" s="69"/>
      <c r="BU70" s="31">
        <v>14</v>
      </c>
      <c r="BV70" s="31"/>
      <c r="BW70" s="31"/>
      <c r="BX70" s="31"/>
      <c r="BY70" s="31"/>
    </row>
    <row r="71" spans="1:79" s="27" customFormat="1" ht="13.5" hidden="1" customHeight="1" x14ac:dyDescent="0.25">
      <c r="A71" s="67" t="s">
        <v>64</v>
      </c>
      <c r="B71" s="68"/>
      <c r="C71" s="68"/>
      <c r="D71" s="68"/>
      <c r="E71" s="69"/>
      <c r="F71" s="67" t="s">
        <v>57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9"/>
      <c r="U71" s="67" t="s">
        <v>65</v>
      </c>
      <c r="V71" s="68"/>
      <c r="W71" s="68"/>
      <c r="X71" s="68"/>
      <c r="Y71" s="69"/>
      <c r="Z71" s="67" t="s">
        <v>66</v>
      </c>
      <c r="AA71" s="68"/>
      <c r="AB71" s="68"/>
      <c r="AC71" s="68"/>
      <c r="AD71" s="69"/>
      <c r="AE71" s="67" t="s">
        <v>91</v>
      </c>
      <c r="AF71" s="68"/>
      <c r="AG71" s="68"/>
      <c r="AH71" s="69"/>
      <c r="AI71" s="142" t="s">
        <v>170</v>
      </c>
      <c r="AJ71" s="143"/>
      <c r="AK71" s="143"/>
      <c r="AL71" s="143"/>
      <c r="AM71" s="144"/>
      <c r="AN71" s="67" t="s">
        <v>67</v>
      </c>
      <c r="AO71" s="68"/>
      <c r="AP71" s="68"/>
      <c r="AQ71" s="68"/>
      <c r="AR71" s="69"/>
      <c r="AS71" s="67" t="s">
        <v>68</v>
      </c>
      <c r="AT71" s="68"/>
      <c r="AU71" s="68"/>
      <c r="AV71" s="68"/>
      <c r="AW71" s="69"/>
      <c r="AX71" s="67" t="s">
        <v>92</v>
      </c>
      <c r="AY71" s="68"/>
      <c r="AZ71" s="68"/>
      <c r="BA71" s="69"/>
      <c r="BB71" s="142" t="s">
        <v>170</v>
      </c>
      <c r="BC71" s="143"/>
      <c r="BD71" s="143"/>
      <c r="BE71" s="143"/>
      <c r="BF71" s="144"/>
      <c r="BG71" s="67" t="s">
        <v>58</v>
      </c>
      <c r="BH71" s="68"/>
      <c r="BI71" s="68"/>
      <c r="BJ71" s="68"/>
      <c r="BK71" s="69"/>
      <c r="BL71" s="67" t="s">
        <v>59</v>
      </c>
      <c r="BM71" s="68"/>
      <c r="BN71" s="68"/>
      <c r="BO71" s="68"/>
      <c r="BP71" s="69"/>
      <c r="BQ71" s="67" t="s">
        <v>93</v>
      </c>
      <c r="BR71" s="68"/>
      <c r="BS71" s="68"/>
      <c r="BT71" s="69"/>
      <c r="BU71" s="92" t="s">
        <v>170</v>
      </c>
      <c r="BV71" s="92"/>
      <c r="BW71" s="92"/>
      <c r="BX71" s="92"/>
      <c r="BY71" s="92"/>
      <c r="CA71" s="27" t="s">
        <v>27</v>
      </c>
    </row>
    <row r="72" spans="1:79" s="28" customFormat="1" ht="12.75" customHeight="1" x14ac:dyDescent="0.25">
      <c r="A72" s="71"/>
      <c r="B72" s="72"/>
      <c r="C72" s="72"/>
      <c r="D72" s="72"/>
      <c r="E72" s="73"/>
      <c r="F72" s="71" t="s">
        <v>147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3"/>
      <c r="U72" s="85"/>
      <c r="V72" s="86"/>
      <c r="W72" s="86"/>
      <c r="X72" s="86"/>
      <c r="Y72" s="87"/>
      <c r="Z72" s="85"/>
      <c r="AA72" s="86"/>
      <c r="AB72" s="86"/>
      <c r="AC72" s="86"/>
      <c r="AD72" s="87"/>
      <c r="AE72" s="85"/>
      <c r="AF72" s="86"/>
      <c r="AG72" s="86"/>
      <c r="AH72" s="87"/>
      <c r="AI72" s="85">
        <f>IF(ISNUMBER(U72),U72,0)+IF(ISNUMBER(Z72),Z72,0)</f>
        <v>0</v>
      </c>
      <c r="AJ72" s="86"/>
      <c r="AK72" s="86"/>
      <c r="AL72" s="86"/>
      <c r="AM72" s="87"/>
      <c r="AN72" s="85"/>
      <c r="AO72" s="86"/>
      <c r="AP72" s="86"/>
      <c r="AQ72" s="86"/>
      <c r="AR72" s="87"/>
      <c r="AS72" s="85"/>
      <c r="AT72" s="86"/>
      <c r="AU72" s="86"/>
      <c r="AV72" s="86"/>
      <c r="AW72" s="87"/>
      <c r="AX72" s="85"/>
      <c r="AY72" s="86"/>
      <c r="AZ72" s="86"/>
      <c r="BA72" s="87"/>
      <c r="BB72" s="85">
        <f>IF(ISNUMBER(AN72),AN72,0)+IF(ISNUMBER(AS72),AS72,0)</f>
        <v>0</v>
      </c>
      <c r="BC72" s="86"/>
      <c r="BD72" s="86"/>
      <c r="BE72" s="86"/>
      <c r="BF72" s="87"/>
      <c r="BG72" s="85"/>
      <c r="BH72" s="86"/>
      <c r="BI72" s="86"/>
      <c r="BJ72" s="86"/>
      <c r="BK72" s="87"/>
      <c r="BL72" s="85"/>
      <c r="BM72" s="86"/>
      <c r="BN72" s="86"/>
      <c r="BO72" s="86"/>
      <c r="BP72" s="87"/>
      <c r="BQ72" s="85"/>
      <c r="BR72" s="86"/>
      <c r="BS72" s="86"/>
      <c r="BT72" s="87"/>
      <c r="BU72" s="85">
        <f>IF(ISNUMBER(BG72),BG72,0)+IF(ISNUMBER(BL72),BL72,0)</f>
        <v>0</v>
      </c>
      <c r="BV72" s="86"/>
      <c r="BW72" s="86"/>
      <c r="BX72" s="86"/>
      <c r="BY72" s="87"/>
      <c r="CA72" s="28" t="s">
        <v>28</v>
      </c>
    </row>
    <row r="74" spans="1:79" ht="14.25" customHeight="1" x14ac:dyDescent="0.25">
      <c r="A74" s="50" t="s">
        <v>253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5" customHeight="1" x14ac:dyDescent="0.25">
      <c r="A75" s="51" t="s">
        <v>225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</row>
    <row r="76" spans="1:79" s="27" customFormat="1" ht="23.15" customHeight="1" x14ac:dyDescent="0.25">
      <c r="A76" s="124" t="s">
        <v>118</v>
      </c>
      <c r="B76" s="125"/>
      <c r="C76" s="125"/>
      <c r="D76" s="126"/>
      <c r="E76" s="124" t="s">
        <v>19</v>
      </c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6"/>
      <c r="X76" s="67" t="s">
        <v>247</v>
      </c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9"/>
      <c r="AR76" s="31" t="s">
        <v>252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</row>
    <row r="77" spans="1:79" s="27" customFormat="1" ht="40.5" customHeight="1" x14ac:dyDescent="0.25">
      <c r="A77" s="127"/>
      <c r="B77" s="128"/>
      <c r="C77" s="128"/>
      <c r="D77" s="129"/>
      <c r="E77" s="127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9"/>
      <c r="X77" s="124" t="s">
        <v>4</v>
      </c>
      <c r="Y77" s="125"/>
      <c r="Z77" s="125"/>
      <c r="AA77" s="125"/>
      <c r="AB77" s="126"/>
      <c r="AC77" s="124" t="s">
        <v>3</v>
      </c>
      <c r="AD77" s="125"/>
      <c r="AE77" s="125"/>
      <c r="AF77" s="125"/>
      <c r="AG77" s="126"/>
      <c r="AH77" s="67" t="s">
        <v>116</v>
      </c>
      <c r="AI77" s="68"/>
      <c r="AJ77" s="68"/>
      <c r="AK77" s="68"/>
      <c r="AL77" s="69"/>
      <c r="AM77" s="67" t="s">
        <v>5</v>
      </c>
      <c r="AN77" s="68"/>
      <c r="AO77" s="68"/>
      <c r="AP77" s="68"/>
      <c r="AQ77" s="69"/>
      <c r="AR77" s="67" t="s">
        <v>4</v>
      </c>
      <c r="AS77" s="68"/>
      <c r="AT77" s="68"/>
      <c r="AU77" s="68"/>
      <c r="AV77" s="69"/>
      <c r="AW77" s="67" t="s">
        <v>3</v>
      </c>
      <c r="AX77" s="68"/>
      <c r="AY77" s="68"/>
      <c r="AZ77" s="68"/>
      <c r="BA77" s="69"/>
      <c r="BB77" s="67" t="s">
        <v>116</v>
      </c>
      <c r="BC77" s="68"/>
      <c r="BD77" s="68"/>
      <c r="BE77" s="68"/>
      <c r="BF77" s="69"/>
      <c r="BG77" s="67" t="s">
        <v>96</v>
      </c>
      <c r="BH77" s="68"/>
      <c r="BI77" s="68"/>
      <c r="BJ77" s="68"/>
      <c r="BK77" s="69"/>
    </row>
    <row r="78" spans="1:79" s="27" customFormat="1" ht="12.75" customHeight="1" x14ac:dyDescent="0.25">
      <c r="A78" s="67">
        <v>1</v>
      </c>
      <c r="B78" s="68"/>
      <c r="C78" s="68"/>
      <c r="D78" s="69"/>
      <c r="E78" s="67">
        <v>2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7">
        <v>3</v>
      </c>
      <c r="Y78" s="68"/>
      <c r="Z78" s="68"/>
      <c r="AA78" s="68"/>
      <c r="AB78" s="69"/>
      <c r="AC78" s="67">
        <v>4</v>
      </c>
      <c r="AD78" s="68"/>
      <c r="AE78" s="68"/>
      <c r="AF78" s="68"/>
      <c r="AG78" s="69"/>
      <c r="AH78" s="67">
        <v>5</v>
      </c>
      <c r="AI78" s="68"/>
      <c r="AJ78" s="68"/>
      <c r="AK78" s="68"/>
      <c r="AL78" s="69"/>
      <c r="AM78" s="67">
        <v>6</v>
      </c>
      <c r="AN78" s="68"/>
      <c r="AO78" s="68"/>
      <c r="AP78" s="68"/>
      <c r="AQ78" s="69"/>
      <c r="AR78" s="67">
        <v>7</v>
      </c>
      <c r="AS78" s="68"/>
      <c r="AT78" s="68"/>
      <c r="AU78" s="68"/>
      <c r="AV78" s="69"/>
      <c r="AW78" s="67">
        <v>8</v>
      </c>
      <c r="AX78" s="68"/>
      <c r="AY78" s="68"/>
      <c r="AZ78" s="68"/>
      <c r="BA78" s="69"/>
      <c r="BB78" s="67">
        <v>9</v>
      </c>
      <c r="BC78" s="68"/>
      <c r="BD78" s="68"/>
      <c r="BE78" s="68"/>
      <c r="BF78" s="69"/>
      <c r="BG78" s="67">
        <v>10</v>
      </c>
      <c r="BH78" s="68"/>
      <c r="BI78" s="68"/>
      <c r="BJ78" s="68"/>
      <c r="BK78" s="69"/>
    </row>
    <row r="79" spans="1:79" s="27" customFormat="1" ht="12.75" hidden="1" customHeight="1" x14ac:dyDescent="0.25">
      <c r="A79" s="67" t="s">
        <v>64</v>
      </c>
      <c r="B79" s="68"/>
      <c r="C79" s="68"/>
      <c r="D79" s="69"/>
      <c r="E79" s="67" t="s">
        <v>57</v>
      </c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127" t="s">
        <v>60</v>
      </c>
      <c r="Y79" s="128"/>
      <c r="Z79" s="128"/>
      <c r="AA79" s="128"/>
      <c r="AB79" s="129"/>
      <c r="AC79" s="127" t="s">
        <v>61</v>
      </c>
      <c r="AD79" s="128"/>
      <c r="AE79" s="128"/>
      <c r="AF79" s="128"/>
      <c r="AG79" s="129"/>
      <c r="AH79" s="67" t="s">
        <v>94</v>
      </c>
      <c r="AI79" s="68"/>
      <c r="AJ79" s="68"/>
      <c r="AK79" s="68"/>
      <c r="AL79" s="69"/>
      <c r="AM79" s="142" t="s">
        <v>171</v>
      </c>
      <c r="AN79" s="143"/>
      <c r="AO79" s="143"/>
      <c r="AP79" s="143"/>
      <c r="AQ79" s="144"/>
      <c r="AR79" s="67" t="s">
        <v>62</v>
      </c>
      <c r="AS79" s="68"/>
      <c r="AT79" s="68"/>
      <c r="AU79" s="68"/>
      <c r="AV79" s="69"/>
      <c r="AW79" s="67" t="s">
        <v>63</v>
      </c>
      <c r="AX79" s="68"/>
      <c r="AY79" s="68"/>
      <c r="AZ79" s="68"/>
      <c r="BA79" s="69"/>
      <c r="BB79" s="67" t="s">
        <v>95</v>
      </c>
      <c r="BC79" s="68"/>
      <c r="BD79" s="68"/>
      <c r="BE79" s="68"/>
      <c r="BF79" s="69"/>
      <c r="BG79" s="142" t="s">
        <v>171</v>
      </c>
      <c r="BH79" s="143"/>
      <c r="BI79" s="143"/>
      <c r="BJ79" s="143"/>
      <c r="BK79" s="144"/>
      <c r="CA79" s="27" t="s">
        <v>29</v>
      </c>
    </row>
    <row r="80" spans="1:79" s="29" customFormat="1" ht="12.75" customHeight="1" x14ac:dyDescent="0.25">
      <c r="A80" s="67">
        <v>2111</v>
      </c>
      <c r="B80" s="68"/>
      <c r="C80" s="68"/>
      <c r="D80" s="69"/>
      <c r="E80" s="32" t="s">
        <v>177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93">
        <v>0</v>
      </c>
      <c r="Y80" s="94"/>
      <c r="Z80" s="94"/>
      <c r="AA80" s="94"/>
      <c r="AB80" s="95"/>
      <c r="AC80" s="93">
        <v>0</v>
      </c>
      <c r="AD80" s="94"/>
      <c r="AE80" s="94"/>
      <c r="AF80" s="94"/>
      <c r="AG80" s="95"/>
      <c r="AH80" s="93">
        <v>0</v>
      </c>
      <c r="AI80" s="94"/>
      <c r="AJ80" s="94"/>
      <c r="AK80" s="94"/>
      <c r="AL80" s="95"/>
      <c r="AM80" s="93">
        <f t="shared" ref="AM80:AM87" si="3">IF(ISNUMBER(X80),X80,0)+IF(ISNUMBER(AC80),AC80,0)</f>
        <v>0</v>
      </c>
      <c r="AN80" s="94"/>
      <c r="AO80" s="94"/>
      <c r="AP80" s="94"/>
      <c r="AQ80" s="95"/>
      <c r="AR80" s="93">
        <v>0</v>
      </c>
      <c r="AS80" s="94"/>
      <c r="AT80" s="94"/>
      <c r="AU80" s="94"/>
      <c r="AV80" s="95"/>
      <c r="AW80" s="93">
        <v>0</v>
      </c>
      <c r="AX80" s="94"/>
      <c r="AY80" s="94"/>
      <c r="AZ80" s="94"/>
      <c r="BA80" s="95"/>
      <c r="BB80" s="93">
        <v>0</v>
      </c>
      <c r="BC80" s="94"/>
      <c r="BD80" s="94"/>
      <c r="BE80" s="94"/>
      <c r="BF80" s="95"/>
      <c r="BG80" s="96">
        <f t="shared" ref="BG80:BG87" si="4">IF(ISNUMBER(AR80),AR80,0)+IF(ISNUMBER(AW80),AW80,0)</f>
        <v>0</v>
      </c>
      <c r="BH80" s="96"/>
      <c r="BI80" s="96"/>
      <c r="BJ80" s="96"/>
      <c r="BK80" s="96"/>
      <c r="CA80" s="29" t="s">
        <v>30</v>
      </c>
    </row>
    <row r="81" spans="1:79" s="29" customFormat="1" ht="12.75" customHeight="1" x14ac:dyDescent="0.25">
      <c r="A81" s="67">
        <v>2120</v>
      </c>
      <c r="B81" s="68"/>
      <c r="C81" s="68"/>
      <c r="D81" s="69"/>
      <c r="E81" s="32" t="s">
        <v>178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93">
        <v>0</v>
      </c>
      <c r="Y81" s="94"/>
      <c r="Z81" s="94"/>
      <c r="AA81" s="94"/>
      <c r="AB81" s="95"/>
      <c r="AC81" s="93">
        <v>0</v>
      </c>
      <c r="AD81" s="94"/>
      <c r="AE81" s="94"/>
      <c r="AF81" s="94"/>
      <c r="AG81" s="95"/>
      <c r="AH81" s="93">
        <v>0</v>
      </c>
      <c r="AI81" s="94"/>
      <c r="AJ81" s="94"/>
      <c r="AK81" s="94"/>
      <c r="AL81" s="95"/>
      <c r="AM81" s="93">
        <f t="shared" si="3"/>
        <v>0</v>
      </c>
      <c r="AN81" s="94"/>
      <c r="AO81" s="94"/>
      <c r="AP81" s="94"/>
      <c r="AQ81" s="95"/>
      <c r="AR81" s="93">
        <v>0</v>
      </c>
      <c r="AS81" s="94"/>
      <c r="AT81" s="94"/>
      <c r="AU81" s="94"/>
      <c r="AV81" s="95"/>
      <c r="AW81" s="93">
        <v>0</v>
      </c>
      <c r="AX81" s="94"/>
      <c r="AY81" s="94"/>
      <c r="AZ81" s="94"/>
      <c r="BA81" s="95"/>
      <c r="BB81" s="93">
        <v>0</v>
      </c>
      <c r="BC81" s="94"/>
      <c r="BD81" s="94"/>
      <c r="BE81" s="94"/>
      <c r="BF81" s="95"/>
      <c r="BG81" s="96">
        <f t="shared" si="4"/>
        <v>0</v>
      </c>
      <c r="BH81" s="96"/>
      <c r="BI81" s="96"/>
      <c r="BJ81" s="96"/>
      <c r="BK81" s="96"/>
    </row>
    <row r="82" spans="1:79" s="29" customFormat="1" ht="12.75" customHeight="1" x14ac:dyDescent="0.25">
      <c r="A82" s="67">
        <v>2210</v>
      </c>
      <c r="B82" s="68"/>
      <c r="C82" s="68"/>
      <c r="D82" s="69"/>
      <c r="E82" s="32" t="s">
        <v>179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4"/>
      <c r="X82" s="93">
        <v>0</v>
      </c>
      <c r="Y82" s="94"/>
      <c r="Z82" s="94"/>
      <c r="AA82" s="94"/>
      <c r="AB82" s="95"/>
      <c r="AC82" s="93">
        <v>0</v>
      </c>
      <c r="AD82" s="94"/>
      <c r="AE82" s="94"/>
      <c r="AF82" s="94"/>
      <c r="AG82" s="95"/>
      <c r="AH82" s="93">
        <v>0</v>
      </c>
      <c r="AI82" s="94"/>
      <c r="AJ82" s="94"/>
      <c r="AK82" s="94"/>
      <c r="AL82" s="95"/>
      <c r="AM82" s="93">
        <f t="shared" si="3"/>
        <v>0</v>
      </c>
      <c r="AN82" s="94"/>
      <c r="AO82" s="94"/>
      <c r="AP82" s="94"/>
      <c r="AQ82" s="95"/>
      <c r="AR82" s="93">
        <v>0</v>
      </c>
      <c r="AS82" s="94"/>
      <c r="AT82" s="94"/>
      <c r="AU82" s="94"/>
      <c r="AV82" s="95"/>
      <c r="AW82" s="93">
        <v>0</v>
      </c>
      <c r="AX82" s="94"/>
      <c r="AY82" s="94"/>
      <c r="AZ82" s="94"/>
      <c r="BA82" s="95"/>
      <c r="BB82" s="93">
        <v>0</v>
      </c>
      <c r="BC82" s="94"/>
      <c r="BD82" s="94"/>
      <c r="BE82" s="94"/>
      <c r="BF82" s="95"/>
      <c r="BG82" s="96">
        <f t="shared" si="4"/>
        <v>0</v>
      </c>
      <c r="BH82" s="96"/>
      <c r="BI82" s="96"/>
      <c r="BJ82" s="96"/>
      <c r="BK82" s="96"/>
    </row>
    <row r="83" spans="1:79" s="29" customFormat="1" ht="12.75" customHeight="1" x14ac:dyDescent="0.25">
      <c r="A83" s="67">
        <v>2240</v>
      </c>
      <c r="B83" s="68"/>
      <c r="C83" s="68"/>
      <c r="D83" s="69"/>
      <c r="E83" s="32" t="s">
        <v>180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93">
        <v>0</v>
      </c>
      <c r="Y83" s="94"/>
      <c r="Z83" s="94"/>
      <c r="AA83" s="94"/>
      <c r="AB83" s="95"/>
      <c r="AC83" s="93">
        <v>0</v>
      </c>
      <c r="AD83" s="94"/>
      <c r="AE83" s="94"/>
      <c r="AF83" s="94"/>
      <c r="AG83" s="95"/>
      <c r="AH83" s="93">
        <v>0</v>
      </c>
      <c r="AI83" s="94"/>
      <c r="AJ83" s="94"/>
      <c r="AK83" s="94"/>
      <c r="AL83" s="95"/>
      <c r="AM83" s="93">
        <f t="shared" si="3"/>
        <v>0</v>
      </c>
      <c r="AN83" s="94"/>
      <c r="AO83" s="94"/>
      <c r="AP83" s="94"/>
      <c r="AQ83" s="95"/>
      <c r="AR83" s="93">
        <v>0</v>
      </c>
      <c r="AS83" s="94"/>
      <c r="AT83" s="94"/>
      <c r="AU83" s="94"/>
      <c r="AV83" s="95"/>
      <c r="AW83" s="93">
        <v>0</v>
      </c>
      <c r="AX83" s="94"/>
      <c r="AY83" s="94"/>
      <c r="AZ83" s="94"/>
      <c r="BA83" s="95"/>
      <c r="BB83" s="93">
        <v>0</v>
      </c>
      <c r="BC83" s="94"/>
      <c r="BD83" s="94"/>
      <c r="BE83" s="94"/>
      <c r="BF83" s="95"/>
      <c r="BG83" s="96">
        <f t="shared" si="4"/>
        <v>0</v>
      </c>
      <c r="BH83" s="96"/>
      <c r="BI83" s="96"/>
      <c r="BJ83" s="96"/>
      <c r="BK83" s="96"/>
    </row>
    <row r="84" spans="1:79" s="29" customFormat="1" ht="12.75" customHeight="1" x14ac:dyDescent="0.25">
      <c r="A84" s="67">
        <v>2800</v>
      </c>
      <c r="B84" s="68"/>
      <c r="C84" s="68"/>
      <c r="D84" s="69"/>
      <c r="E84" s="32" t="s">
        <v>181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4"/>
      <c r="X84" s="93">
        <v>0</v>
      </c>
      <c r="Y84" s="94"/>
      <c r="Z84" s="94"/>
      <c r="AA84" s="94"/>
      <c r="AB84" s="95"/>
      <c r="AC84" s="93">
        <v>0</v>
      </c>
      <c r="AD84" s="94"/>
      <c r="AE84" s="94"/>
      <c r="AF84" s="94"/>
      <c r="AG84" s="95"/>
      <c r="AH84" s="93">
        <v>0</v>
      </c>
      <c r="AI84" s="94"/>
      <c r="AJ84" s="94"/>
      <c r="AK84" s="94"/>
      <c r="AL84" s="95"/>
      <c r="AM84" s="93">
        <f t="shared" si="3"/>
        <v>0</v>
      </c>
      <c r="AN84" s="94"/>
      <c r="AO84" s="94"/>
      <c r="AP84" s="94"/>
      <c r="AQ84" s="95"/>
      <c r="AR84" s="93">
        <v>0</v>
      </c>
      <c r="AS84" s="94"/>
      <c r="AT84" s="94"/>
      <c r="AU84" s="94"/>
      <c r="AV84" s="95"/>
      <c r="AW84" s="93">
        <v>0</v>
      </c>
      <c r="AX84" s="94"/>
      <c r="AY84" s="94"/>
      <c r="AZ84" s="94"/>
      <c r="BA84" s="95"/>
      <c r="BB84" s="93">
        <v>0</v>
      </c>
      <c r="BC84" s="94"/>
      <c r="BD84" s="94"/>
      <c r="BE84" s="94"/>
      <c r="BF84" s="95"/>
      <c r="BG84" s="96">
        <f t="shared" si="4"/>
        <v>0</v>
      </c>
      <c r="BH84" s="96"/>
      <c r="BI84" s="96"/>
      <c r="BJ84" s="96"/>
      <c r="BK84" s="96"/>
    </row>
    <row r="85" spans="1:79" s="29" customFormat="1" ht="18" customHeight="1" x14ac:dyDescent="0.25">
      <c r="A85" s="67">
        <v>3110</v>
      </c>
      <c r="B85" s="68"/>
      <c r="C85" s="68"/>
      <c r="D85" s="69"/>
      <c r="E85" s="32" t="s">
        <v>182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93">
        <v>0</v>
      </c>
      <c r="Y85" s="94"/>
      <c r="Z85" s="94"/>
      <c r="AA85" s="94"/>
      <c r="AB85" s="95"/>
      <c r="AC85" s="93">
        <v>0</v>
      </c>
      <c r="AD85" s="94"/>
      <c r="AE85" s="94"/>
      <c r="AF85" s="94"/>
      <c r="AG85" s="95"/>
      <c r="AH85" s="93">
        <v>0</v>
      </c>
      <c r="AI85" s="94"/>
      <c r="AJ85" s="94"/>
      <c r="AK85" s="94"/>
      <c r="AL85" s="95"/>
      <c r="AM85" s="93">
        <f t="shared" si="3"/>
        <v>0</v>
      </c>
      <c r="AN85" s="94"/>
      <c r="AO85" s="94"/>
      <c r="AP85" s="94"/>
      <c r="AQ85" s="95"/>
      <c r="AR85" s="93">
        <v>0</v>
      </c>
      <c r="AS85" s="94"/>
      <c r="AT85" s="94"/>
      <c r="AU85" s="94"/>
      <c r="AV85" s="95"/>
      <c r="AW85" s="93">
        <v>0</v>
      </c>
      <c r="AX85" s="94"/>
      <c r="AY85" s="94"/>
      <c r="AZ85" s="94"/>
      <c r="BA85" s="95"/>
      <c r="BB85" s="93">
        <v>0</v>
      </c>
      <c r="BC85" s="94"/>
      <c r="BD85" s="94"/>
      <c r="BE85" s="94"/>
      <c r="BF85" s="95"/>
      <c r="BG85" s="96">
        <f t="shared" si="4"/>
        <v>0</v>
      </c>
      <c r="BH85" s="96"/>
      <c r="BI85" s="96"/>
      <c r="BJ85" s="96"/>
      <c r="BK85" s="96"/>
    </row>
    <row r="86" spans="1:79" s="29" customFormat="1" ht="12.75" customHeight="1" x14ac:dyDescent="0.25">
      <c r="A86" s="67">
        <v>3122</v>
      </c>
      <c r="B86" s="68"/>
      <c r="C86" s="68"/>
      <c r="D86" s="69"/>
      <c r="E86" s="32" t="s">
        <v>183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/>
      <c r="X86" s="93">
        <v>0</v>
      </c>
      <c r="Y86" s="94"/>
      <c r="Z86" s="94"/>
      <c r="AA86" s="94"/>
      <c r="AB86" s="95"/>
      <c r="AC86" s="93">
        <v>0</v>
      </c>
      <c r="AD86" s="94"/>
      <c r="AE86" s="94"/>
      <c r="AF86" s="94"/>
      <c r="AG86" s="95"/>
      <c r="AH86" s="93">
        <v>0</v>
      </c>
      <c r="AI86" s="94"/>
      <c r="AJ86" s="94"/>
      <c r="AK86" s="94"/>
      <c r="AL86" s="95"/>
      <c r="AM86" s="93">
        <f t="shared" si="3"/>
        <v>0</v>
      </c>
      <c r="AN86" s="94"/>
      <c r="AO86" s="94"/>
      <c r="AP86" s="94"/>
      <c r="AQ86" s="95"/>
      <c r="AR86" s="93">
        <v>0</v>
      </c>
      <c r="AS86" s="94"/>
      <c r="AT86" s="94"/>
      <c r="AU86" s="94"/>
      <c r="AV86" s="95"/>
      <c r="AW86" s="93">
        <v>0</v>
      </c>
      <c r="AX86" s="94"/>
      <c r="AY86" s="94"/>
      <c r="AZ86" s="94"/>
      <c r="BA86" s="95"/>
      <c r="BB86" s="93">
        <v>0</v>
      </c>
      <c r="BC86" s="94"/>
      <c r="BD86" s="94"/>
      <c r="BE86" s="94"/>
      <c r="BF86" s="95"/>
      <c r="BG86" s="96">
        <f t="shared" si="4"/>
        <v>0</v>
      </c>
      <c r="BH86" s="96"/>
      <c r="BI86" s="96"/>
      <c r="BJ86" s="96"/>
      <c r="BK86" s="96"/>
    </row>
    <row r="87" spans="1:79" s="28" customFormat="1" ht="12.75" customHeight="1" x14ac:dyDescent="0.25">
      <c r="A87" s="71"/>
      <c r="B87" s="72"/>
      <c r="C87" s="72"/>
      <c r="D87" s="73"/>
      <c r="E87" s="38" t="s">
        <v>147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85">
        <v>0</v>
      </c>
      <c r="Y87" s="86"/>
      <c r="Z87" s="86"/>
      <c r="AA87" s="86"/>
      <c r="AB87" s="87"/>
      <c r="AC87" s="85">
        <v>0</v>
      </c>
      <c r="AD87" s="86"/>
      <c r="AE87" s="86"/>
      <c r="AF87" s="86"/>
      <c r="AG87" s="87"/>
      <c r="AH87" s="85">
        <v>0</v>
      </c>
      <c r="AI87" s="86"/>
      <c r="AJ87" s="86"/>
      <c r="AK87" s="86"/>
      <c r="AL87" s="87"/>
      <c r="AM87" s="85">
        <f t="shared" si="3"/>
        <v>0</v>
      </c>
      <c r="AN87" s="86"/>
      <c r="AO87" s="86"/>
      <c r="AP87" s="86"/>
      <c r="AQ87" s="87"/>
      <c r="AR87" s="85">
        <v>0</v>
      </c>
      <c r="AS87" s="86"/>
      <c r="AT87" s="86"/>
      <c r="AU87" s="86"/>
      <c r="AV87" s="87"/>
      <c r="AW87" s="85">
        <v>0</v>
      </c>
      <c r="AX87" s="86"/>
      <c r="AY87" s="86"/>
      <c r="AZ87" s="86"/>
      <c r="BA87" s="87"/>
      <c r="BB87" s="85">
        <v>0</v>
      </c>
      <c r="BC87" s="86"/>
      <c r="BD87" s="86"/>
      <c r="BE87" s="86"/>
      <c r="BF87" s="87"/>
      <c r="BG87" s="88">
        <f t="shared" si="4"/>
        <v>0</v>
      </c>
      <c r="BH87" s="88"/>
      <c r="BI87" s="88"/>
      <c r="BJ87" s="88"/>
      <c r="BK87" s="88"/>
    </row>
    <row r="89" spans="1:79" ht="14.25" customHeight="1" x14ac:dyDescent="0.25">
      <c r="A89" s="50" t="s">
        <v>254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79" ht="15" customHeight="1" x14ac:dyDescent="0.25">
      <c r="A90" s="51" t="s">
        <v>225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</row>
    <row r="91" spans="1:79" s="27" customFormat="1" ht="23.15" customHeight="1" x14ac:dyDescent="0.25">
      <c r="A91" s="124" t="s">
        <v>119</v>
      </c>
      <c r="B91" s="125"/>
      <c r="C91" s="125"/>
      <c r="D91" s="125"/>
      <c r="E91" s="126"/>
      <c r="F91" s="124" t="s">
        <v>19</v>
      </c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6"/>
      <c r="X91" s="31" t="s">
        <v>247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67" t="s">
        <v>252</v>
      </c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9"/>
    </row>
    <row r="92" spans="1:79" s="27" customFormat="1" ht="53.25" customHeight="1" x14ac:dyDescent="0.25">
      <c r="A92" s="127"/>
      <c r="B92" s="128"/>
      <c r="C92" s="128"/>
      <c r="D92" s="128"/>
      <c r="E92" s="129"/>
      <c r="F92" s="127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9"/>
      <c r="X92" s="67" t="s">
        <v>4</v>
      </c>
      <c r="Y92" s="68"/>
      <c r="Z92" s="68"/>
      <c r="AA92" s="68"/>
      <c r="AB92" s="69"/>
      <c r="AC92" s="67" t="s">
        <v>3</v>
      </c>
      <c r="AD92" s="68"/>
      <c r="AE92" s="68"/>
      <c r="AF92" s="68"/>
      <c r="AG92" s="69"/>
      <c r="AH92" s="67" t="s">
        <v>116</v>
      </c>
      <c r="AI92" s="68"/>
      <c r="AJ92" s="68"/>
      <c r="AK92" s="68"/>
      <c r="AL92" s="69"/>
      <c r="AM92" s="67" t="s">
        <v>5</v>
      </c>
      <c r="AN92" s="68"/>
      <c r="AO92" s="68"/>
      <c r="AP92" s="68"/>
      <c r="AQ92" s="69"/>
      <c r="AR92" s="67" t="s">
        <v>4</v>
      </c>
      <c r="AS92" s="68"/>
      <c r="AT92" s="68"/>
      <c r="AU92" s="68"/>
      <c r="AV92" s="69"/>
      <c r="AW92" s="67" t="s">
        <v>3</v>
      </c>
      <c r="AX92" s="68"/>
      <c r="AY92" s="68"/>
      <c r="AZ92" s="68"/>
      <c r="BA92" s="69"/>
      <c r="BB92" s="31" t="s">
        <v>116</v>
      </c>
      <c r="BC92" s="31"/>
      <c r="BD92" s="31"/>
      <c r="BE92" s="31"/>
      <c r="BF92" s="31"/>
      <c r="BG92" s="67" t="s">
        <v>96</v>
      </c>
      <c r="BH92" s="68"/>
      <c r="BI92" s="68"/>
      <c r="BJ92" s="68"/>
      <c r="BK92" s="69"/>
    </row>
    <row r="93" spans="1:79" s="27" customFormat="1" ht="15" customHeight="1" x14ac:dyDescent="0.25">
      <c r="A93" s="67">
        <v>1</v>
      </c>
      <c r="B93" s="68"/>
      <c r="C93" s="68"/>
      <c r="D93" s="68"/>
      <c r="E93" s="69"/>
      <c r="F93" s="67">
        <v>2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7">
        <v>3</v>
      </c>
      <c r="Y93" s="68"/>
      <c r="Z93" s="68"/>
      <c r="AA93" s="68"/>
      <c r="AB93" s="69"/>
      <c r="AC93" s="67">
        <v>4</v>
      </c>
      <c r="AD93" s="68"/>
      <c r="AE93" s="68"/>
      <c r="AF93" s="68"/>
      <c r="AG93" s="69"/>
      <c r="AH93" s="67">
        <v>5</v>
      </c>
      <c r="AI93" s="68"/>
      <c r="AJ93" s="68"/>
      <c r="AK93" s="68"/>
      <c r="AL93" s="69"/>
      <c r="AM93" s="67">
        <v>6</v>
      </c>
      <c r="AN93" s="68"/>
      <c r="AO93" s="68"/>
      <c r="AP93" s="68"/>
      <c r="AQ93" s="69"/>
      <c r="AR93" s="67">
        <v>7</v>
      </c>
      <c r="AS93" s="68"/>
      <c r="AT93" s="68"/>
      <c r="AU93" s="68"/>
      <c r="AV93" s="69"/>
      <c r="AW93" s="67">
        <v>8</v>
      </c>
      <c r="AX93" s="68"/>
      <c r="AY93" s="68"/>
      <c r="AZ93" s="68"/>
      <c r="BA93" s="69"/>
      <c r="BB93" s="67">
        <v>9</v>
      </c>
      <c r="BC93" s="68"/>
      <c r="BD93" s="68"/>
      <c r="BE93" s="68"/>
      <c r="BF93" s="69"/>
      <c r="BG93" s="67">
        <v>10</v>
      </c>
      <c r="BH93" s="68"/>
      <c r="BI93" s="68"/>
      <c r="BJ93" s="68"/>
      <c r="BK93" s="69"/>
    </row>
    <row r="94" spans="1:79" s="27" customFormat="1" ht="15" hidden="1" customHeight="1" x14ac:dyDescent="0.25">
      <c r="A94" s="67" t="s">
        <v>64</v>
      </c>
      <c r="B94" s="68"/>
      <c r="C94" s="68"/>
      <c r="D94" s="68"/>
      <c r="E94" s="69"/>
      <c r="F94" s="67" t="s">
        <v>57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7" t="s">
        <v>60</v>
      </c>
      <c r="Y94" s="68"/>
      <c r="Z94" s="68"/>
      <c r="AA94" s="68"/>
      <c r="AB94" s="69"/>
      <c r="AC94" s="67" t="s">
        <v>61</v>
      </c>
      <c r="AD94" s="68"/>
      <c r="AE94" s="68"/>
      <c r="AF94" s="68"/>
      <c r="AG94" s="69"/>
      <c r="AH94" s="67" t="s">
        <v>94</v>
      </c>
      <c r="AI94" s="68"/>
      <c r="AJ94" s="68"/>
      <c r="AK94" s="68"/>
      <c r="AL94" s="69"/>
      <c r="AM94" s="142" t="s">
        <v>171</v>
      </c>
      <c r="AN94" s="143"/>
      <c r="AO94" s="143"/>
      <c r="AP94" s="143"/>
      <c r="AQ94" s="144"/>
      <c r="AR94" s="67" t="s">
        <v>62</v>
      </c>
      <c r="AS94" s="68"/>
      <c r="AT94" s="68"/>
      <c r="AU94" s="68"/>
      <c r="AV94" s="69"/>
      <c r="AW94" s="67" t="s">
        <v>63</v>
      </c>
      <c r="AX94" s="68"/>
      <c r="AY94" s="68"/>
      <c r="AZ94" s="68"/>
      <c r="BA94" s="69"/>
      <c r="BB94" s="67" t="s">
        <v>95</v>
      </c>
      <c r="BC94" s="68"/>
      <c r="BD94" s="68"/>
      <c r="BE94" s="68"/>
      <c r="BF94" s="69"/>
      <c r="BG94" s="142" t="s">
        <v>171</v>
      </c>
      <c r="BH94" s="143"/>
      <c r="BI94" s="143"/>
      <c r="BJ94" s="143"/>
      <c r="BK94" s="144"/>
      <c r="CA94" s="27" t="s">
        <v>31</v>
      </c>
    </row>
    <row r="95" spans="1:79" s="28" customFormat="1" ht="12.75" customHeight="1" x14ac:dyDescent="0.25">
      <c r="A95" s="71"/>
      <c r="B95" s="72"/>
      <c r="C95" s="72"/>
      <c r="D95" s="72"/>
      <c r="E95" s="73"/>
      <c r="F95" s="71" t="s">
        <v>147</v>
      </c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3"/>
      <c r="X95" s="145"/>
      <c r="Y95" s="146"/>
      <c r="Z95" s="146"/>
      <c r="AA95" s="146"/>
      <c r="AB95" s="147"/>
      <c r="AC95" s="145"/>
      <c r="AD95" s="146"/>
      <c r="AE95" s="146"/>
      <c r="AF95" s="146"/>
      <c r="AG95" s="147"/>
      <c r="AH95" s="88"/>
      <c r="AI95" s="88"/>
      <c r="AJ95" s="88"/>
      <c r="AK95" s="88"/>
      <c r="AL95" s="88"/>
      <c r="AM95" s="88">
        <f>IF(ISNUMBER(X95),X95,0)+IF(ISNUMBER(AC95),AC95,0)</f>
        <v>0</v>
      </c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>
        <f>IF(ISNUMBER(AR95),AR95,0)+IF(ISNUMBER(AW95),AW95,0)</f>
        <v>0</v>
      </c>
      <c r="BH95" s="88"/>
      <c r="BI95" s="88"/>
      <c r="BJ95" s="88"/>
      <c r="BK95" s="88"/>
      <c r="CA95" s="28" t="s">
        <v>32</v>
      </c>
    </row>
    <row r="97" spans="1:79" hidden="1" x14ac:dyDescent="0.25"/>
    <row r="98" spans="1:79" ht="14.25" customHeight="1" x14ac:dyDescent="0.25">
      <c r="A98" s="50" t="s">
        <v>120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</row>
    <row r="99" spans="1:79" ht="14.25" customHeight="1" x14ac:dyDescent="0.25">
      <c r="A99" s="50" t="s">
        <v>239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79" ht="15" customHeight="1" x14ac:dyDescent="0.25">
      <c r="A100" s="51" t="s">
        <v>225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</row>
    <row r="101" spans="1:79" s="27" customFormat="1" ht="23.15" customHeight="1" x14ac:dyDescent="0.25">
      <c r="A101" s="124" t="s">
        <v>6</v>
      </c>
      <c r="B101" s="125"/>
      <c r="C101" s="125"/>
      <c r="D101" s="124" t="s">
        <v>121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6"/>
      <c r="U101" s="67" t="s">
        <v>226</v>
      </c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9"/>
      <c r="AN101" s="67" t="s">
        <v>229</v>
      </c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9"/>
      <c r="BG101" s="31" t="s">
        <v>236</v>
      </c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9" s="27" customFormat="1" ht="52.5" customHeight="1" x14ac:dyDescent="0.25">
      <c r="A102" s="127"/>
      <c r="B102" s="128"/>
      <c r="C102" s="128"/>
      <c r="D102" s="127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  <c r="U102" s="67" t="s">
        <v>4</v>
      </c>
      <c r="V102" s="68"/>
      <c r="W102" s="68"/>
      <c r="X102" s="68"/>
      <c r="Y102" s="69"/>
      <c r="Z102" s="67" t="s">
        <v>3</v>
      </c>
      <c r="AA102" s="68"/>
      <c r="AB102" s="68"/>
      <c r="AC102" s="68"/>
      <c r="AD102" s="69"/>
      <c r="AE102" s="67" t="s">
        <v>116</v>
      </c>
      <c r="AF102" s="68"/>
      <c r="AG102" s="68"/>
      <c r="AH102" s="69"/>
      <c r="AI102" s="67" t="s">
        <v>5</v>
      </c>
      <c r="AJ102" s="68"/>
      <c r="AK102" s="68"/>
      <c r="AL102" s="68"/>
      <c r="AM102" s="69"/>
      <c r="AN102" s="67" t="s">
        <v>4</v>
      </c>
      <c r="AO102" s="68"/>
      <c r="AP102" s="68"/>
      <c r="AQ102" s="68"/>
      <c r="AR102" s="69"/>
      <c r="AS102" s="67" t="s">
        <v>3</v>
      </c>
      <c r="AT102" s="68"/>
      <c r="AU102" s="68"/>
      <c r="AV102" s="68"/>
      <c r="AW102" s="69"/>
      <c r="AX102" s="67" t="s">
        <v>116</v>
      </c>
      <c r="AY102" s="68"/>
      <c r="AZ102" s="68"/>
      <c r="BA102" s="69"/>
      <c r="BB102" s="67" t="s">
        <v>96</v>
      </c>
      <c r="BC102" s="68"/>
      <c r="BD102" s="68"/>
      <c r="BE102" s="68"/>
      <c r="BF102" s="69"/>
      <c r="BG102" s="67" t="s">
        <v>4</v>
      </c>
      <c r="BH102" s="68"/>
      <c r="BI102" s="68"/>
      <c r="BJ102" s="68"/>
      <c r="BK102" s="69"/>
      <c r="BL102" s="31" t="s">
        <v>3</v>
      </c>
      <c r="BM102" s="31"/>
      <c r="BN102" s="31"/>
      <c r="BO102" s="31"/>
      <c r="BP102" s="31"/>
      <c r="BQ102" s="31" t="s">
        <v>116</v>
      </c>
      <c r="BR102" s="31"/>
      <c r="BS102" s="31"/>
      <c r="BT102" s="31"/>
      <c r="BU102" s="67" t="s">
        <v>97</v>
      </c>
      <c r="BV102" s="68"/>
      <c r="BW102" s="68"/>
      <c r="BX102" s="68"/>
      <c r="BY102" s="69"/>
    </row>
    <row r="103" spans="1:79" s="26" customFormat="1" ht="15" customHeight="1" x14ac:dyDescent="0.25">
      <c r="A103" s="103">
        <v>1</v>
      </c>
      <c r="B103" s="104"/>
      <c r="C103" s="104"/>
      <c r="D103" s="103">
        <v>2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5"/>
      <c r="U103" s="103">
        <v>3</v>
      </c>
      <c r="V103" s="104"/>
      <c r="W103" s="104"/>
      <c r="X103" s="104"/>
      <c r="Y103" s="105"/>
      <c r="Z103" s="103">
        <v>4</v>
      </c>
      <c r="AA103" s="104"/>
      <c r="AB103" s="104"/>
      <c r="AC103" s="104"/>
      <c r="AD103" s="105"/>
      <c r="AE103" s="103">
        <v>5</v>
      </c>
      <c r="AF103" s="104"/>
      <c r="AG103" s="104"/>
      <c r="AH103" s="105"/>
      <c r="AI103" s="103">
        <v>6</v>
      </c>
      <c r="AJ103" s="104"/>
      <c r="AK103" s="104"/>
      <c r="AL103" s="104"/>
      <c r="AM103" s="105"/>
      <c r="AN103" s="103">
        <v>7</v>
      </c>
      <c r="AO103" s="104"/>
      <c r="AP103" s="104"/>
      <c r="AQ103" s="104"/>
      <c r="AR103" s="105"/>
      <c r="AS103" s="103">
        <v>8</v>
      </c>
      <c r="AT103" s="104"/>
      <c r="AU103" s="104"/>
      <c r="AV103" s="104"/>
      <c r="AW103" s="105"/>
      <c r="AX103" s="43">
        <v>9</v>
      </c>
      <c r="AY103" s="43"/>
      <c r="AZ103" s="43"/>
      <c r="BA103" s="43"/>
      <c r="BB103" s="103">
        <v>10</v>
      </c>
      <c r="BC103" s="104"/>
      <c r="BD103" s="104"/>
      <c r="BE103" s="104"/>
      <c r="BF103" s="105"/>
      <c r="BG103" s="103">
        <v>11</v>
      </c>
      <c r="BH103" s="104"/>
      <c r="BI103" s="104"/>
      <c r="BJ103" s="104"/>
      <c r="BK103" s="105"/>
      <c r="BL103" s="43">
        <v>12</v>
      </c>
      <c r="BM103" s="43"/>
      <c r="BN103" s="43"/>
      <c r="BO103" s="43"/>
      <c r="BP103" s="43"/>
      <c r="BQ103" s="103">
        <v>13</v>
      </c>
      <c r="BR103" s="104"/>
      <c r="BS103" s="104"/>
      <c r="BT103" s="105"/>
      <c r="BU103" s="103">
        <v>14</v>
      </c>
      <c r="BV103" s="104"/>
      <c r="BW103" s="104"/>
      <c r="BX103" s="104"/>
      <c r="BY103" s="105"/>
    </row>
    <row r="104" spans="1:79" s="23" customFormat="1" ht="14.25" hidden="1" customHeight="1" x14ac:dyDescent="0.3">
      <c r="A104" s="54" t="s">
        <v>69</v>
      </c>
      <c r="B104" s="55"/>
      <c r="C104" s="55"/>
      <c r="D104" s="54" t="s">
        <v>57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101"/>
      <c r="U104" s="132" t="s">
        <v>65</v>
      </c>
      <c r="V104" s="132"/>
      <c r="W104" s="132"/>
      <c r="X104" s="132"/>
      <c r="Y104" s="132"/>
      <c r="Z104" s="132" t="s">
        <v>66</v>
      </c>
      <c r="AA104" s="132"/>
      <c r="AB104" s="132"/>
      <c r="AC104" s="132"/>
      <c r="AD104" s="132"/>
      <c r="AE104" s="132" t="s">
        <v>91</v>
      </c>
      <c r="AF104" s="132"/>
      <c r="AG104" s="132"/>
      <c r="AH104" s="132"/>
      <c r="AI104" s="138" t="s">
        <v>170</v>
      </c>
      <c r="AJ104" s="138"/>
      <c r="AK104" s="138"/>
      <c r="AL104" s="138"/>
      <c r="AM104" s="138"/>
      <c r="AN104" s="132" t="s">
        <v>67</v>
      </c>
      <c r="AO104" s="132"/>
      <c r="AP104" s="132"/>
      <c r="AQ104" s="132"/>
      <c r="AR104" s="132"/>
      <c r="AS104" s="132" t="s">
        <v>68</v>
      </c>
      <c r="AT104" s="132"/>
      <c r="AU104" s="132"/>
      <c r="AV104" s="132"/>
      <c r="AW104" s="132"/>
      <c r="AX104" s="132" t="s">
        <v>92</v>
      </c>
      <c r="AY104" s="132"/>
      <c r="AZ104" s="132"/>
      <c r="BA104" s="132"/>
      <c r="BB104" s="138" t="s">
        <v>170</v>
      </c>
      <c r="BC104" s="138"/>
      <c r="BD104" s="138"/>
      <c r="BE104" s="138"/>
      <c r="BF104" s="138"/>
      <c r="BG104" s="132" t="s">
        <v>58</v>
      </c>
      <c r="BH104" s="132"/>
      <c r="BI104" s="132"/>
      <c r="BJ104" s="132"/>
      <c r="BK104" s="132"/>
      <c r="BL104" s="132" t="s">
        <v>59</v>
      </c>
      <c r="BM104" s="132"/>
      <c r="BN104" s="132"/>
      <c r="BO104" s="132"/>
      <c r="BP104" s="132"/>
      <c r="BQ104" s="132" t="s">
        <v>93</v>
      </c>
      <c r="BR104" s="132"/>
      <c r="BS104" s="132"/>
      <c r="BT104" s="132"/>
      <c r="BU104" s="138" t="s">
        <v>170</v>
      </c>
      <c r="BV104" s="138"/>
      <c r="BW104" s="138"/>
      <c r="BX104" s="138"/>
      <c r="BY104" s="138"/>
      <c r="CA104" s="23" t="s">
        <v>33</v>
      </c>
    </row>
    <row r="105" spans="1:79" s="24" customFormat="1" ht="17.5" customHeight="1" x14ac:dyDescent="0.25">
      <c r="A105" s="54">
        <v>1</v>
      </c>
      <c r="B105" s="55"/>
      <c r="C105" s="55"/>
      <c r="D105" s="56" t="s">
        <v>184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8"/>
      <c r="U105" s="97">
        <v>1709281</v>
      </c>
      <c r="V105" s="98"/>
      <c r="W105" s="98"/>
      <c r="X105" s="98"/>
      <c r="Y105" s="99"/>
      <c r="Z105" s="97">
        <v>261145</v>
      </c>
      <c r="AA105" s="98"/>
      <c r="AB105" s="98"/>
      <c r="AC105" s="98"/>
      <c r="AD105" s="99"/>
      <c r="AE105" s="97">
        <v>30000</v>
      </c>
      <c r="AF105" s="98"/>
      <c r="AG105" s="98"/>
      <c r="AH105" s="99"/>
      <c r="AI105" s="97">
        <f>IF(ISNUMBER(U105),U105,0)+IF(ISNUMBER(Z105),Z105,0)</f>
        <v>1970426</v>
      </c>
      <c r="AJ105" s="98"/>
      <c r="AK105" s="98"/>
      <c r="AL105" s="98"/>
      <c r="AM105" s="99"/>
      <c r="AN105" s="97">
        <v>1754375</v>
      </c>
      <c r="AO105" s="98"/>
      <c r="AP105" s="98"/>
      <c r="AQ105" s="98"/>
      <c r="AR105" s="99"/>
      <c r="AS105" s="97">
        <v>30880</v>
      </c>
      <c r="AT105" s="98"/>
      <c r="AU105" s="98"/>
      <c r="AV105" s="98"/>
      <c r="AW105" s="99"/>
      <c r="AX105" s="97">
        <v>0</v>
      </c>
      <c r="AY105" s="98"/>
      <c r="AZ105" s="98"/>
      <c r="BA105" s="99"/>
      <c r="BB105" s="97">
        <f>IF(ISNUMBER(AN105),AN105,0)+IF(ISNUMBER(AS105),AS105,0)</f>
        <v>1785255</v>
      </c>
      <c r="BC105" s="98"/>
      <c r="BD105" s="98"/>
      <c r="BE105" s="98"/>
      <c r="BF105" s="99"/>
      <c r="BG105" s="97">
        <f>BG64</f>
        <v>1873774</v>
      </c>
      <c r="BH105" s="98"/>
      <c r="BI105" s="98"/>
      <c r="BJ105" s="98"/>
      <c r="BK105" s="99"/>
      <c r="BL105" s="97">
        <v>50000</v>
      </c>
      <c r="BM105" s="98"/>
      <c r="BN105" s="98"/>
      <c r="BO105" s="98"/>
      <c r="BP105" s="99"/>
      <c r="BQ105" s="97">
        <v>0</v>
      </c>
      <c r="BR105" s="98"/>
      <c r="BS105" s="98"/>
      <c r="BT105" s="99"/>
      <c r="BU105" s="97">
        <f>IF(ISNUMBER(BG105),BG105,0)+IF(ISNUMBER(BL105),BL105,0)</f>
        <v>1923774</v>
      </c>
      <c r="BV105" s="98"/>
      <c r="BW105" s="98"/>
      <c r="BX105" s="98"/>
      <c r="BY105" s="99"/>
      <c r="CA105" s="24" t="s">
        <v>34</v>
      </c>
    </row>
    <row r="106" spans="1:79" s="25" customFormat="1" ht="18.649999999999999" customHeight="1" x14ac:dyDescent="0.25">
      <c r="A106" s="59"/>
      <c r="B106" s="60"/>
      <c r="C106" s="60"/>
      <c r="D106" s="46" t="s">
        <v>147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8"/>
      <c r="U106" s="89">
        <v>1709281</v>
      </c>
      <c r="V106" s="90"/>
      <c r="W106" s="90"/>
      <c r="X106" s="90"/>
      <c r="Y106" s="91"/>
      <c r="Z106" s="89">
        <v>261145</v>
      </c>
      <c r="AA106" s="90"/>
      <c r="AB106" s="90"/>
      <c r="AC106" s="90"/>
      <c r="AD106" s="91"/>
      <c r="AE106" s="89">
        <v>30000</v>
      </c>
      <c r="AF106" s="90"/>
      <c r="AG106" s="90"/>
      <c r="AH106" s="91"/>
      <c r="AI106" s="89">
        <f>IF(ISNUMBER(U106),U106,0)+IF(ISNUMBER(Z106),Z106,0)</f>
        <v>1970426</v>
      </c>
      <c r="AJ106" s="90"/>
      <c r="AK106" s="90"/>
      <c r="AL106" s="90"/>
      <c r="AM106" s="91"/>
      <c r="AN106" s="89">
        <v>1754375</v>
      </c>
      <c r="AO106" s="90"/>
      <c r="AP106" s="90"/>
      <c r="AQ106" s="90"/>
      <c r="AR106" s="91"/>
      <c r="AS106" s="89">
        <v>30880</v>
      </c>
      <c r="AT106" s="90"/>
      <c r="AU106" s="90"/>
      <c r="AV106" s="90"/>
      <c r="AW106" s="91"/>
      <c r="AX106" s="89">
        <v>0</v>
      </c>
      <c r="AY106" s="90"/>
      <c r="AZ106" s="90"/>
      <c r="BA106" s="91"/>
      <c r="BB106" s="89">
        <f>IF(ISNUMBER(AN106),AN106,0)+IF(ISNUMBER(AS106),AS106,0)</f>
        <v>1785255</v>
      </c>
      <c r="BC106" s="90"/>
      <c r="BD106" s="90"/>
      <c r="BE106" s="90"/>
      <c r="BF106" s="91"/>
      <c r="BG106" s="89">
        <f>BG105</f>
        <v>1873774</v>
      </c>
      <c r="BH106" s="90"/>
      <c r="BI106" s="90"/>
      <c r="BJ106" s="90"/>
      <c r="BK106" s="91"/>
      <c r="BL106" s="89">
        <v>50000</v>
      </c>
      <c r="BM106" s="90"/>
      <c r="BN106" s="90"/>
      <c r="BO106" s="90"/>
      <c r="BP106" s="91"/>
      <c r="BQ106" s="89">
        <v>0</v>
      </c>
      <c r="BR106" s="90"/>
      <c r="BS106" s="90"/>
      <c r="BT106" s="91"/>
      <c r="BU106" s="89">
        <f>IF(ISNUMBER(BG106),BG106,0)+IF(ISNUMBER(BL106),BL106,0)</f>
        <v>1923774</v>
      </c>
      <c r="BV106" s="90"/>
      <c r="BW106" s="90"/>
      <c r="BX106" s="90"/>
      <c r="BY106" s="91"/>
    </row>
    <row r="107" spans="1:79" s="23" customFormat="1" ht="13" x14ac:dyDescent="0.3"/>
    <row r="108" spans="1:79" ht="14.25" customHeight="1" x14ac:dyDescent="0.25">
      <c r="A108" s="50" t="s">
        <v>255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</row>
    <row r="109" spans="1:79" ht="15" customHeight="1" x14ac:dyDescent="0.25">
      <c r="A109" s="123" t="s">
        <v>225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</row>
    <row r="110" spans="1:79" s="27" customFormat="1" ht="23.15" customHeight="1" x14ac:dyDescent="0.25">
      <c r="A110" s="124" t="s">
        <v>6</v>
      </c>
      <c r="B110" s="125"/>
      <c r="C110" s="125"/>
      <c r="D110" s="124" t="s">
        <v>121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6"/>
      <c r="U110" s="31" t="s">
        <v>247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 t="s">
        <v>252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79" s="27" customFormat="1" ht="54" customHeight="1" x14ac:dyDescent="0.25">
      <c r="A111" s="127"/>
      <c r="B111" s="128"/>
      <c r="C111" s="128"/>
      <c r="D111" s="127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9"/>
      <c r="U111" s="67" t="s">
        <v>4</v>
      </c>
      <c r="V111" s="68"/>
      <c r="W111" s="68"/>
      <c r="X111" s="68"/>
      <c r="Y111" s="69"/>
      <c r="Z111" s="67" t="s">
        <v>3</v>
      </c>
      <c r="AA111" s="68"/>
      <c r="AB111" s="68"/>
      <c r="AC111" s="68"/>
      <c r="AD111" s="69"/>
      <c r="AE111" s="67" t="s">
        <v>116</v>
      </c>
      <c r="AF111" s="68"/>
      <c r="AG111" s="68"/>
      <c r="AH111" s="68"/>
      <c r="AI111" s="69"/>
      <c r="AJ111" s="67" t="s">
        <v>5</v>
      </c>
      <c r="AK111" s="68"/>
      <c r="AL111" s="68"/>
      <c r="AM111" s="68"/>
      <c r="AN111" s="69"/>
      <c r="AO111" s="67" t="s">
        <v>4</v>
      </c>
      <c r="AP111" s="68"/>
      <c r="AQ111" s="68"/>
      <c r="AR111" s="68"/>
      <c r="AS111" s="69"/>
      <c r="AT111" s="67" t="s">
        <v>3</v>
      </c>
      <c r="AU111" s="68"/>
      <c r="AV111" s="68"/>
      <c r="AW111" s="68"/>
      <c r="AX111" s="69"/>
      <c r="AY111" s="67" t="s">
        <v>116</v>
      </c>
      <c r="AZ111" s="68"/>
      <c r="BA111" s="68"/>
      <c r="BB111" s="68"/>
      <c r="BC111" s="69"/>
      <c r="BD111" s="31" t="s">
        <v>96</v>
      </c>
      <c r="BE111" s="31"/>
      <c r="BF111" s="31"/>
      <c r="BG111" s="31"/>
      <c r="BH111" s="31"/>
    </row>
    <row r="112" spans="1:79" s="27" customFormat="1" ht="15" customHeight="1" x14ac:dyDescent="0.25">
      <c r="A112" s="67" t="s">
        <v>169</v>
      </c>
      <c r="B112" s="68"/>
      <c r="C112" s="68"/>
      <c r="D112" s="67">
        <v>2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9"/>
      <c r="U112" s="67">
        <v>3</v>
      </c>
      <c r="V112" s="68"/>
      <c r="W112" s="68"/>
      <c r="X112" s="68"/>
      <c r="Y112" s="69"/>
      <c r="Z112" s="67">
        <v>4</v>
      </c>
      <c r="AA112" s="68"/>
      <c r="AB112" s="68"/>
      <c r="AC112" s="68"/>
      <c r="AD112" s="69"/>
      <c r="AE112" s="67">
        <v>5</v>
      </c>
      <c r="AF112" s="68"/>
      <c r="AG112" s="68"/>
      <c r="AH112" s="68"/>
      <c r="AI112" s="69"/>
      <c r="AJ112" s="67">
        <v>6</v>
      </c>
      <c r="AK112" s="68"/>
      <c r="AL112" s="68"/>
      <c r="AM112" s="68"/>
      <c r="AN112" s="69"/>
      <c r="AO112" s="67">
        <v>7</v>
      </c>
      <c r="AP112" s="68"/>
      <c r="AQ112" s="68"/>
      <c r="AR112" s="68"/>
      <c r="AS112" s="69"/>
      <c r="AT112" s="67">
        <v>8</v>
      </c>
      <c r="AU112" s="68"/>
      <c r="AV112" s="68"/>
      <c r="AW112" s="68"/>
      <c r="AX112" s="69"/>
      <c r="AY112" s="67">
        <v>9</v>
      </c>
      <c r="AZ112" s="68"/>
      <c r="BA112" s="68"/>
      <c r="BB112" s="68"/>
      <c r="BC112" s="69"/>
      <c r="BD112" s="67">
        <v>10</v>
      </c>
      <c r="BE112" s="68"/>
      <c r="BF112" s="68"/>
      <c r="BG112" s="68"/>
      <c r="BH112" s="69"/>
    </row>
    <row r="113" spans="1:79" s="27" customFormat="1" ht="12.75" hidden="1" customHeight="1" x14ac:dyDescent="0.25">
      <c r="A113" s="67" t="s">
        <v>69</v>
      </c>
      <c r="B113" s="68"/>
      <c r="C113" s="68"/>
      <c r="D113" s="67" t="s">
        <v>57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9"/>
      <c r="U113" s="67" t="s">
        <v>60</v>
      </c>
      <c r="V113" s="68"/>
      <c r="W113" s="68"/>
      <c r="X113" s="68"/>
      <c r="Y113" s="69"/>
      <c r="Z113" s="67" t="s">
        <v>61</v>
      </c>
      <c r="AA113" s="68"/>
      <c r="AB113" s="68"/>
      <c r="AC113" s="68"/>
      <c r="AD113" s="69"/>
      <c r="AE113" s="67" t="s">
        <v>94</v>
      </c>
      <c r="AF113" s="68"/>
      <c r="AG113" s="68"/>
      <c r="AH113" s="68"/>
      <c r="AI113" s="69"/>
      <c r="AJ113" s="142" t="s">
        <v>171</v>
      </c>
      <c r="AK113" s="143"/>
      <c r="AL113" s="143"/>
      <c r="AM113" s="143"/>
      <c r="AN113" s="144"/>
      <c r="AO113" s="67" t="s">
        <v>62</v>
      </c>
      <c r="AP113" s="68"/>
      <c r="AQ113" s="68"/>
      <c r="AR113" s="68"/>
      <c r="AS113" s="69"/>
      <c r="AT113" s="67" t="s">
        <v>63</v>
      </c>
      <c r="AU113" s="68"/>
      <c r="AV113" s="68"/>
      <c r="AW113" s="68"/>
      <c r="AX113" s="69"/>
      <c r="AY113" s="67" t="s">
        <v>95</v>
      </c>
      <c r="AZ113" s="68"/>
      <c r="BA113" s="68"/>
      <c r="BB113" s="68"/>
      <c r="BC113" s="69"/>
      <c r="BD113" s="92" t="s">
        <v>171</v>
      </c>
      <c r="BE113" s="92"/>
      <c r="BF113" s="92"/>
      <c r="BG113" s="92"/>
      <c r="BH113" s="92"/>
      <c r="CA113" s="27" t="s">
        <v>35</v>
      </c>
    </row>
    <row r="114" spans="1:79" s="29" customFormat="1" ht="12.75" customHeight="1" x14ac:dyDescent="0.25">
      <c r="A114" s="67">
        <v>1</v>
      </c>
      <c r="B114" s="68"/>
      <c r="C114" s="68"/>
      <c r="D114" s="74" t="s">
        <v>184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93">
        <v>0</v>
      </c>
      <c r="V114" s="94"/>
      <c r="W114" s="94"/>
      <c r="X114" s="94"/>
      <c r="Y114" s="95"/>
      <c r="Z114" s="93">
        <v>0</v>
      </c>
      <c r="AA114" s="94"/>
      <c r="AB114" s="94"/>
      <c r="AC114" s="94"/>
      <c r="AD114" s="95"/>
      <c r="AE114" s="96">
        <v>0</v>
      </c>
      <c r="AF114" s="96"/>
      <c r="AG114" s="96"/>
      <c r="AH114" s="96"/>
      <c r="AI114" s="96"/>
      <c r="AJ114" s="31">
        <f>IF(ISNUMBER(U114),U114,0)+IF(ISNUMBER(Z114),Z114,0)</f>
        <v>0</v>
      </c>
      <c r="AK114" s="31"/>
      <c r="AL114" s="31"/>
      <c r="AM114" s="31"/>
      <c r="AN114" s="31"/>
      <c r="AO114" s="96">
        <v>0</v>
      </c>
      <c r="AP114" s="96"/>
      <c r="AQ114" s="96"/>
      <c r="AR114" s="96"/>
      <c r="AS114" s="96"/>
      <c r="AT114" s="31">
        <v>0</v>
      </c>
      <c r="AU114" s="31"/>
      <c r="AV114" s="31"/>
      <c r="AW114" s="31"/>
      <c r="AX114" s="31"/>
      <c r="AY114" s="96">
        <v>0</v>
      </c>
      <c r="AZ114" s="96"/>
      <c r="BA114" s="96"/>
      <c r="BB114" s="96"/>
      <c r="BC114" s="96"/>
      <c r="BD114" s="31">
        <f>IF(ISNUMBER(AO114),AO114,0)+IF(ISNUMBER(AT114),AT114,0)</f>
        <v>0</v>
      </c>
      <c r="BE114" s="31"/>
      <c r="BF114" s="31"/>
      <c r="BG114" s="31"/>
      <c r="BH114" s="31"/>
      <c r="CA114" s="29" t="s">
        <v>36</v>
      </c>
    </row>
    <row r="115" spans="1:79" s="28" customFormat="1" ht="12.75" customHeight="1" x14ac:dyDescent="0.25">
      <c r="A115" s="71"/>
      <c r="B115" s="72"/>
      <c r="C115" s="72"/>
      <c r="D115" s="38" t="s">
        <v>147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  <c r="U115" s="85">
        <v>0</v>
      </c>
      <c r="V115" s="86"/>
      <c r="W115" s="86"/>
      <c r="X115" s="86"/>
      <c r="Y115" s="87"/>
      <c r="Z115" s="85">
        <v>0</v>
      </c>
      <c r="AA115" s="86"/>
      <c r="AB115" s="86"/>
      <c r="AC115" s="86"/>
      <c r="AD115" s="87"/>
      <c r="AE115" s="88">
        <v>0</v>
      </c>
      <c r="AF115" s="88"/>
      <c r="AG115" s="88"/>
      <c r="AH115" s="88"/>
      <c r="AI115" s="88"/>
      <c r="AJ115" s="37">
        <f>IF(ISNUMBER(U115),U115,0)+IF(ISNUMBER(Z115),Z115,0)</f>
        <v>0</v>
      </c>
      <c r="AK115" s="37"/>
      <c r="AL115" s="37"/>
      <c r="AM115" s="37"/>
      <c r="AN115" s="37"/>
      <c r="AO115" s="88">
        <v>0</v>
      </c>
      <c r="AP115" s="88"/>
      <c r="AQ115" s="88"/>
      <c r="AR115" s="88"/>
      <c r="AS115" s="88"/>
      <c r="AT115" s="37">
        <v>0</v>
      </c>
      <c r="AU115" s="37"/>
      <c r="AV115" s="37"/>
      <c r="AW115" s="37"/>
      <c r="AX115" s="37"/>
      <c r="AY115" s="88">
        <v>0</v>
      </c>
      <c r="AZ115" s="88"/>
      <c r="BA115" s="88"/>
      <c r="BB115" s="88"/>
      <c r="BC115" s="88"/>
      <c r="BD115" s="37">
        <f>IF(ISNUMBER(AO115),AO115,0)+IF(ISNUMBER(AT115),AT115,0)</f>
        <v>0</v>
      </c>
      <c r="BE115" s="37"/>
      <c r="BF115" s="37"/>
      <c r="BG115" s="37"/>
      <c r="BH115" s="37"/>
    </row>
    <row r="116" spans="1:79" s="4" customFormat="1" ht="12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8" spans="1:79" ht="14.25" customHeight="1" x14ac:dyDescent="0.25">
      <c r="A118" s="50" t="s">
        <v>152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</row>
    <row r="119" spans="1:79" ht="14.25" customHeight="1" x14ac:dyDescent="0.25">
      <c r="A119" s="50" t="s">
        <v>240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</row>
    <row r="120" spans="1:79" s="27" customFormat="1" ht="23.15" customHeight="1" x14ac:dyDescent="0.25">
      <c r="A120" s="124" t="s">
        <v>6</v>
      </c>
      <c r="B120" s="125"/>
      <c r="C120" s="125"/>
      <c r="D120" s="31" t="s">
        <v>9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 t="s">
        <v>8</v>
      </c>
      <c r="R120" s="31"/>
      <c r="S120" s="31"/>
      <c r="T120" s="31"/>
      <c r="U120" s="31"/>
      <c r="V120" s="31" t="s">
        <v>7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67" t="s">
        <v>226</v>
      </c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9"/>
      <c r="AU120" s="67" t="s">
        <v>229</v>
      </c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9"/>
      <c r="BJ120" s="67" t="s">
        <v>236</v>
      </c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9"/>
    </row>
    <row r="121" spans="1:79" s="27" customFormat="1" ht="32.25" customHeight="1" x14ac:dyDescent="0.25">
      <c r="A121" s="127"/>
      <c r="B121" s="128"/>
      <c r="C121" s="128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 t="s">
        <v>4</v>
      </c>
      <c r="AG121" s="31"/>
      <c r="AH121" s="31"/>
      <c r="AI121" s="31"/>
      <c r="AJ121" s="31"/>
      <c r="AK121" s="31" t="s">
        <v>3</v>
      </c>
      <c r="AL121" s="31"/>
      <c r="AM121" s="31"/>
      <c r="AN121" s="31"/>
      <c r="AO121" s="31"/>
      <c r="AP121" s="31" t="s">
        <v>123</v>
      </c>
      <c r="AQ121" s="31"/>
      <c r="AR121" s="31"/>
      <c r="AS121" s="31"/>
      <c r="AT121" s="31"/>
      <c r="AU121" s="31" t="s">
        <v>4</v>
      </c>
      <c r="AV121" s="31"/>
      <c r="AW121" s="31"/>
      <c r="AX121" s="31"/>
      <c r="AY121" s="31"/>
      <c r="AZ121" s="31" t="s">
        <v>3</v>
      </c>
      <c r="BA121" s="31"/>
      <c r="BB121" s="31"/>
      <c r="BC121" s="31"/>
      <c r="BD121" s="31"/>
      <c r="BE121" s="31" t="s">
        <v>90</v>
      </c>
      <c r="BF121" s="31"/>
      <c r="BG121" s="31"/>
      <c r="BH121" s="31"/>
      <c r="BI121" s="31"/>
      <c r="BJ121" s="31" t="s">
        <v>4</v>
      </c>
      <c r="BK121" s="31"/>
      <c r="BL121" s="31"/>
      <c r="BM121" s="31"/>
      <c r="BN121" s="31"/>
      <c r="BO121" s="31" t="s">
        <v>3</v>
      </c>
      <c r="BP121" s="31"/>
      <c r="BQ121" s="31"/>
      <c r="BR121" s="31"/>
      <c r="BS121" s="31"/>
      <c r="BT121" s="31" t="s">
        <v>97</v>
      </c>
      <c r="BU121" s="31"/>
      <c r="BV121" s="31"/>
      <c r="BW121" s="31"/>
      <c r="BX121" s="31"/>
    </row>
    <row r="122" spans="1:79" s="27" customFormat="1" ht="15" customHeight="1" x14ac:dyDescent="0.25">
      <c r="A122" s="67">
        <v>1</v>
      </c>
      <c r="B122" s="68"/>
      <c r="C122" s="68"/>
      <c r="D122" s="31">
        <v>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>
        <v>3</v>
      </c>
      <c r="R122" s="31"/>
      <c r="S122" s="31"/>
      <c r="T122" s="31"/>
      <c r="U122" s="31"/>
      <c r="V122" s="31">
        <v>4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>
        <v>5</v>
      </c>
      <c r="AG122" s="31"/>
      <c r="AH122" s="31"/>
      <c r="AI122" s="31"/>
      <c r="AJ122" s="31"/>
      <c r="AK122" s="31">
        <v>6</v>
      </c>
      <c r="AL122" s="31"/>
      <c r="AM122" s="31"/>
      <c r="AN122" s="31"/>
      <c r="AO122" s="31"/>
      <c r="AP122" s="31">
        <v>7</v>
      </c>
      <c r="AQ122" s="31"/>
      <c r="AR122" s="31"/>
      <c r="AS122" s="31"/>
      <c r="AT122" s="31"/>
      <c r="AU122" s="31">
        <v>8</v>
      </c>
      <c r="AV122" s="31"/>
      <c r="AW122" s="31"/>
      <c r="AX122" s="31"/>
      <c r="AY122" s="31"/>
      <c r="AZ122" s="31">
        <v>9</v>
      </c>
      <c r="BA122" s="31"/>
      <c r="BB122" s="31"/>
      <c r="BC122" s="31"/>
      <c r="BD122" s="31"/>
      <c r="BE122" s="31">
        <v>10</v>
      </c>
      <c r="BF122" s="31"/>
      <c r="BG122" s="31"/>
      <c r="BH122" s="31"/>
      <c r="BI122" s="31"/>
      <c r="BJ122" s="31">
        <v>11</v>
      </c>
      <c r="BK122" s="31"/>
      <c r="BL122" s="31"/>
      <c r="BM122" s="31"/>
      <c r="BN122" s="31"/>
      <c r="BO122" s="31">
        <v>12</v>
      </c>
      <c r="BP122" s="31"/>
      <c r="BQ122" s="31"/>
      <c r="BR122" s="31"/>
      <c r="BS122" s="31"/>
      <c r="BT122" s="31">
        <v>13</v>
      </c>
      <c r="BU122" s="31"/>
      <c r="BV122" s="31"/>
      <c r="BW122" s="31"/>
      <c r="BX122" s="31"/>
    </row>
    <row r="123" spans="1:79" s="23" customFormat="1" ht="10.5" hidden="1" customHeight="1" x14ac:dyDescent="0.3">
      <c r="A123" s="54" t="s">
        <v>154</v>
      </c>
      <c r="B123" s="55"/>
      <c r="C123" s="55"/>
      <c r="D123" s="141" t="s">
        <v>57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 t="s">
        <v>70</v>
      </c>
      <c r="R123" s="141"/>
      <c r="S123" s="141"/>
      <c r="T123" s="141"/>
      <c r="U123" s="141"/>
      <c r="V123" s="141" t="s">
        <v>71</v>
      </c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32" t="s">
        <v>111</v>
      </c>
      <c r="AG123" s="132"/>
      <c r="AH123" s="132"/>
      <c r="AI123" s="132"/>
      <c r="AJ123" s="132"/>
      <c r="AK123" s="133" t="s">
        <v>112</v>
      </c>
      <c r="AL123" s="133"/>
      <c r="AM123" s="133"/>
      <c r="AN123" s="133"/>
      <c r="AO123" s="133"/>
      <c r="AP123" s="138" t="s">
        <v>186</v>
      </c>
      <c r="AQ123" s="138"/>
      <c r="AR123" s="138"/>
      <c r="AS123" s="138"/>
      <c r="AT123" s="138"/>
      <c r="AU123" s="132" t="s">
        <v>113</v>
      </c>
      <c r="AV123" s="132"/>
      <c r="AW123" s="132"/>
      <c r="AX123" s="132"/>
      <c r="AY123" s="132"/>
      <c r="AZ123" s="133" t="s">
        <v>114</v>
      </c>
      <c r="BA123" s="133"/>
      <c r="BB123" s="133"/>
      <c r="BC123" s="133"/>
      <c r="BD123" s="133"/>
      <c r="BE123" s="138" t="s">
        <v>186</v>
      </c>
      <c r="BF123" s="138"/>
      <c r="BG123" s="138"/>
      <c r="BH123" s="138"/>
      <c r="BI123" s="138"/>
      <c r="BJ123" s="132" t="s">
        <v>105</v>
      </c>
      <c r="BK123" s="132"/>
      <c r="BL123" s="132"/>
      <c r="BM123" s="132"/>
      <c r="BN123" s="132"/>
      <c r="BO123" s="133" t="s">
        <v>106</v>
      </c>
      <c r="BP123" s="133"/>
      <c r="BQ123" s="133"/>
      <c r="BR123" s="133"/>
      <c r="BS123" s="133"/>
      <c r="BT123" s="138" t="s">
        <v>186</v>
      </c>
      <c r="BU123" s="138"/>
      <c r="BV123" s="138"/>
      <c r="BW123" s="138"/>
      <c r="BX123" s="138"/>
      <c r="CA123" s="23" t="s">
        <v>37</v>
      </c>
    </row>
    <row r="124" spans="1:79" s="25" customFormat="1" ht="15" customHeight="1" x14ac:dyDescent="0.3">
      <c r="A124" s="59">
        <v>0</v>
      </c>
      <c r="B124" s="60"/>
      <c r="C124" s="60"/>
      <c r="D124" s="139" t="s">
        <v>185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CA124" s="25" t="s">
        <v>38</v>
      </c>
    </row>
    <row r="125" spans="1:79" s="24" customFormat="1" ht="21.65" customHeight="1" x14ac:dyDescent="0.25">
      <c r="A125" s="54">
        <v>1</v>
      </c>
      <c r="B125" s="55"/>
      <c r="C125" s="55"/>
      <c r="D125" s="56" t="s">
        <v>187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/>
      <c r="Q125" s="31" t="s">
        <v>188</v>
      </c>
      <c r="R125" s="31"/>
      <c r="S125" s="31"/>
      <c r="T125" s="31"/>
      <c r="U125" s="31"/>
      <c r="V125" s="31" t="s">
        <v>189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77">
        <v>7</v>
      </c>
      <c r="AG125" s="77"/>
      <c r="AH125" s="77"/>
      <c r="AI125" s="77"/>
      <c r="AJ125" s="77"/>
      <c r="AK125" s="77">
        <v>0</v>
      </c>
      <c r="AL125" s="77"/>
      <c r="AM125" s="77"/>
      <c r="AN125" s="77"/>
      <c r="AO125" s="77"/>
      <c r="AP125" s="77">
        <v>7</v>
      </c>
      <c r="AQ125" s="77"/>
      <c r="AR125" s="77"/>
      <c r="AS125" s="77"/>
      <c r="AT125" s="77"/>
      <c r="AU125" s="77">
        <v>7</v>
      </c>
      <c r="AV125" s="77"/>
      <c r="AW125" s="77"/>
      <c r="AX125" s="77"/>
      <c r="AY125" s="77"/>
      <c r="AZ125" s="77">
        <v>0</v>
      </c>
      <c r="BA125" s="77"/>
      <c r="BB125" s="77"/>
      <c r="BC125" s="77"/>
      <c r="BD125" s="77"/>
      <c r="BE125" s="77">
        <v>7</v>
      </c>
      <c r="BF125" s="77"/>
      <c r="BG125" s="77"/>
      <c r="BH125" s="77"/>
      <c r="BI125" s="77"/>
      <c r="BJ125" s="77">
        <v>7</v>
      </c>
      <c r="BK125" s="77"/>
      <c r="BL125" s="77"/>
      <c r="BM125" s="77"/>
      <c r="BN125" s="77"/>
      <c r="BO125" s="77">
        <v>0</v>
      </c>
      <c r="BP125" s="77"/>
      <c r="BQ125" s="77"/>
      <c r="BR125" s="77"/>
      <c r="BS125" s="77"/>
      <c r="BT125" s="77">
        <v>7</v>
      </c>
      <c r="BU125" s="77"/>
      <c r="BV125" s="77"/>
      <c r="BW125" s="77"/>
      <c r="BX125" s="77"/>
    </row>
    <row r="126" spans="1:79" s="24" customFormat="1" ht="34" customHeight="1" x14ac:dyDescent="0.25">
      <c r="A126" s="54">
        <v>2</v>
      </c>
      <c r="B126" s="55"/>
      <c r="C126" s="55"/>
      <c r="D126" s="56" t="s">
        <v>190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31" t="s">
        <v>266</v>
      </c>
      <c r="R126" s="31"/>
      <c r="S126" s="31"/>
      <c r="T126" s="31"/>
      <c r="U126" s="31"/>
      <c r="V126" s="31" t="s">
        <v>191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77">
        <v>0</v>
      </c>
      <c r="AG126" s="77"/>
      <c r="AH126" s="77"/>
      <c r="AI126" s="77"/>
      <c r="AJ126" s="77"/>
      <c r="AK126" s="77">
        <v>30000</v>
      </c>
      <c r="AL126" s="77"/>
      <c r="AM126" s="77"/>
      <c r="AN126" s="77"/>
      <c r="AO126" s="77"/>
      <c r="AP126" s="77">
        <v>30000</v>
      </c>
      <c r="AQ126" s="77"/>
      <c r="AR126" s="77"/>
      <c r="AS126" s="77"/>
      <c r="AT126" s="77"/>
      <c r="AU126" s="77">
        <v>0</v>
      </c>
      <c r="AV126" s="77"/>
      <c r="AW126" s="77"/>
      <c r="AX126" s="77"/>
      <c r="AY126" s="77"/>
      <c r="AZ126" s="77">
        <v>0</v>
      </c>
      <c r="BA126" s="77"/>
      <c r="BB126" s="77"/>
      <c r="BC126" s="77"/>
      <c r="BD126" s="77"/>
      <c r="BE126" s="77">
        <v>0</v>
      </c>
      <c r="BF126" s="77"/>
      <c r="BG126" s="77"/>
      <c r="BH126" s="77"/>
      <c r="BI126" s="77"/>
      <c r="BJ126" s="77">
        <v>0</v>
      </c>
      <c r="BK126" s="77"/>
      <c r="BL126" s="77"/>
      <c r="BM126" s="77"/>
      <c r="BN126" s="77"/>
      <c r="BO126" s="77">
        <v>0</v>
      </c>
      <c r="BP126" s="77"/>
      <c r="BQ126" s="77"/>
      <c r="BR126" s="77"/>
      <c r="BS126" s="77"/>
      <c r="BT126" s="77">
        <v>0</v>
      </c>
      <c r="BU126" s="77"/>
      <c r="BV126" s="77"/>
      <c r="BW126" s="77"/>
      <c r="BX126" s="77"/>
    </row>
    <row r="127" spans="1:79" s="25" customFormat="1" ht="15" customHeight="1" x14ac:dyDescent="0.3">
      <c r="A127" s="59">
        <v>0</v>
      </c>
      <c r="B127" s="60"/>
      <c r="C127" s="60"/>
      <c r="D127" s="79" t="s">
        <v>192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1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</row>
    <row r="128" spans="1:79" s="24" customFormat="1" ht="35.15" customHeight="1" x14ac:dyDescent="0.25">
      <c r="A128" s="54">
        <v>3</v>
      </c>
      <c r="B128" s="55"/>
      <c r="C128" s="55"/>
      <c r="D128" s="56" t="s">
        <v>193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31" t="s">
        <v>194</v>
      </c>
      <c r="R128" s="31"/>
      <c r="S128" s="31"/>
      <c r="T128" s="31"/>
      <c r="U128" s="31"/>
      <c r="V128" s="74" t="s">
        <v>195</v>
      </c>
      <c r="W128" s="75"/>
      <c r="X128" s="75"/>
      <c r="Y128" s="75"/>
      <c r="Z128" s="75"/>
      <c r="AA128" s="75"/>
      <c r="AB128" s="75"/>
      <c r="AC128" s="75"/>
      <c r="AD128" s="75"/>
      <c r="AE128" s="76"/>
      <c r="AF128" s="77">
        <v>690</v>
      </c>
      <c r="AG128" s="77"/>
      <c r="AH128" s="77"/>
      <c r="AI128" s="77"/>
      <c r="AJ128" s="77"/>
      <c r="AK128" s="77">
        <v>0</v>
      </c>
      <c r="AL128" s="77"/>
      <c r="AM128" s="77"/>
      <c r="AN128" s="77"/>
      <c r="AO128" s="77"/>
      <c r="AP128" s="77">
        <v>690</v>
      </c>
      <c r="AQ128" s="77"/>
      <c r="AR128" s="77"/>
      <c r="AS128" s="77"/>
      <c r="AT128" s="77"/>
      <c r="AU128" s="77">
        <v>700</v>
      </c>
      <c r="AV128" s="77"/>
      <c r="AW128" s="77"/>
      <c r="AX128" s="77"/>
      <c r="AY128" s="77"/>
      <c r="AZ128" s="77">
        <v>0</v>
      </c>
      <c r="BA128" s="77"/>
      <c r="BB128" s="77"/>
      <c r="BC128" s="77"/>
      <c r="BD128" s="77"/>
      <c r="BE128" s="77">
        <v>700</v>
      </c>
      <c r="BF128" s="77"/>
      <c r="BG128" s="77"/>
      <c r="BH128" s="77"/>
      <c r="BI128" s="77"/>
      <c r="BJ128" s="77">
        <v>700</v>
      </c>
      <c r="BK128" s="77"/>
      <c r="BL128" s="77"/>
      <c r="BM128" s="77"/>
      <c r="BN128" s="77"/>
      <c r="BO128" s="77">
        <v>0</v>
      </c>
      <c r="BP128" s="77"/>
      <c r="BQ128" s="77"/>
      <c r="BR128" s="77"/>
      <c r="BS128" s="77"/>
      <c r="BT128" s="77">
        <v>700</v>
      </c>
      <c r="BU128" s="77"/>
      <c r="BV128" s="77"/>
      <c r="BW128" s="77"/>
      <c r="BX128" s="77"/>
    </row>
    <row r="129" spans="1:79" s="24" customFormat="1" ht="28" customHeight="1" x14ac:dyDescent="0.25">
      <c r="A129" s="54">
        <v>4</v>
      </c>
      <c r="B129" s="55"/>
      <c r="C129" s="55"/>
      <c r="D129" s="56" t="s">
        <v>196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  <c r="Q129" s="31" t="s">
        <v>194</v>
      </c>
      <c r="R129" s="31"/>
      <c r="S129" s="31"/>
      <c r="T129" s="31"/>
      <c r="U129" s="31"/>
      <c r="V129" s="67" t="s">
        <v>197</v>
      </c>
      <c r="W129" s="68"/>
      <c r="X129" s="68"/>
      <c r="Y129" s="68"/>
      <c r="Z129" s="68"/>
      <c r="AA129" s="68"/>
      <c r="AB129" s="68"/>
      <c r="AC129" s="68"/>
      <c r="AD129" s="68"/>
      <c r="AE129" s="69"/>
      <c r="AF129" s="77">
        <v>0</v>
      </c>
      <c r="AG129" s="77"/>
      <c r="AH129" s="77"/>
      <c r="AI129" s="77"/>
      <c r="AJ129" s="77"/>
      <c r="AK129" s="77">
        <v>2</v>
      </c>
      <c r="AL129" s="77"/>
      <c r="AM129" s="77"/>
      <c r="AN129" s="77"/>
      <c r="AO129" s="77"/>
      <c r="AP129" s="77">
        <v>2</v>
      </c>
      <c r="AQ129" s="77"/>
      <c r="AR129" s="77"/>
      <c r="AS129" s="77"/>
      <c r="AT129" s="77"/>
      <c r="AU129" s="77">
        <v>0</v>
      </c>
      <c r="AV129" s="77"/>
      <c r="AW129" s="77"/>
      <c r="AX129" s="77"/>
      <c r="AY129" s="77"/>
      <c r="AZ129" s="77">
        <v>0</v>
      </c>
      <c r="BA129" s="77"/>
      <c r="BB129" s="77"/>
      <c r="BC129" s="77"/>
      <c r="BD129" s="77"/>
      <c r="BE129" s="77">
        <v>0</v>
      </c>
      <c r="BF129" s="77"/>
      <c r="BG129" s="77"/>
      <c r="BH129" s="77"/>
      <c r="BI129" s="77"/>
      <c r="BJ129" s="77">
        <v>0</v>
      </c>
      <c r="BK129" s="77"/>
      <c r="BL129" s="77"/>
      <c r="BM129" s="77"/>
      <c r="BN129" s="77"/>
      <c r="BO129" s="77">
        <v>0</v>
      </c>
      <c r="BP129" s="77"/>
      <c r="BQ129" s="77"/>
      <c r="BR129" s="77"/>
      <c r="BS129" s="77"/>
      <c r="BT129" s="77">
        <v>0</v>
      </c>
      <c r="BU129" s="77"/>
      <c r="BV129" s="77"/>
      <c r="BW129" s="77"/>
      <c r="BX129" s="77"/>
    </row>
    <row r="130" spans="1:79" s="24" customFormat="1" ht="34.5" customHeight="1" x14ac:dyDescent="0.25">
      <c r="A130" s="54">
        <v>5</v>
      </c>
      <c r="B130" s="55"/>
      <c r="C130" s="101"/>
      <c r="D130" s="56" t="s">
        <v>267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67" t="s">
        <v>200</v>
      </c>
      <c r="R130" s="68"/>
      <c r="S130" s="68"/>
      <c r="T130" s="68"/>
      <c r="U130" s="69"/>
      <c r="V130" s="67" t="s">
        <v>268</v>
      </c>
      <c r="W130" s="68"/>
      <c r="X130" s="68"/>
      <c r="Y130" s="68"/>
      <c r="Z130" s="68"/>
      <c r="AA130" s="68"/>
      <c r="AB130" s="68"/>
      <c r="AC130" s="68"/>
      <c r="AD130" s="68"/>
      <c r="AE130" s="69"/>
      <c r="AF130" s="82">
        <v>0</v>
      </c>
      <c r="AG130" s="83"/>
      <c r="AH130" s="83"/>
      <c r="AI130" s="83"/>
      <c r="AJ130" s="84"/>
      <c r="AK130" s="82">
        <v>0</v>
      </c>
      <c r="AL130" s="83"/>
      <c r="AM130" s="83"/>
      <c r="AN130" s="83"/>
      <c r="AO130" s="84"/>
      <c r="AP130" s="82">
        <v>0</v>
      </c>
      <c r="AQ130" s="83"/>
      <c r="AR130" s="83"/>
      <c r="AS130" s="83"/>
      <c r="AT130" s="84"/>
      <c r="AU130" s="82">
        <v>2500</v>
      </c>
      <c r="AV130" s="83"/>
      <c r="AW130" s="83"/>
      <c r="AX130" s="83"/>
      <c r="AY130" s="84"/>
      <c r="AZ130" s="82">
        <v>0</v>
      </c>
      <c r="BA130" s="83"/>
      <c r="BB130" s="83"/>
      <c r="BC130" s="83"/>
      <c r="BD130" s="84"/>
      <c r="BE130" s="82">
        <f>AU130</f>
        <v>2500</v>
      </c>
      <c r="BF130" s="83"/>
      <c r="BG130" s="83"/>
      <c r="BH130" s="83"/>
      <c r="BI130" s="84"/>
      <c r="BJ130" s="82">
        <v>2500</v>
      </c>
      <c r="BK130" s="83"/>
      <c r="BL130" s="83"/>
      <c r="BM130" s="83"/>
      <c r="BN130" s="84"/>
      <c r="BO130" s="82">
        <v>0</v>
      </c>
      <c r="BP130" s="83"/>
      <c r="BQ130" s="83"/>
      <c r="BR130" s="83"/>
      <c r="BS130" s="84"/>
      <c r="BT130" s="82">
        <f>BJ130</f>
        <v>2500</v>
      </c>
      <c r="BU130" s="83"/>
      <c r="BV130" s="83"/>
      <c r="BW130" s="83"/>
      <c r="BX130" s="84"/>
    </row>
    <row r="131" spans="1:79" s="25" customFormat="1" ht="15" customHeight="1" x14ac:dyDescent="0.3">
      <c r="A131" s="59">
        <v>0</v>
      </c>
      <c r="B131" s="60"/>
      <c r="C131" s="60"/>
      <c r="D131" s="79" t="s">
        <v>198</v>
      </c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1"/>
      <c r="Q131" s="37"/>
      <c r="R131" s="37"/>
      <c r="S131" s="37"/>
      <c r="T131" s="37"/>
      <c r="U131" s="37"/>
      <c r="V131" s="38"/>
      <c r="W131" s="39"/>
      <c r="X131" s="39"/>
      <c r="Y131" s="39"/>
      <c r="Z131" s="39"/>
      <c r="AA131" s="39"/>
      <c r="AB131" s="39"/>
      <c r="AC131" s="39"/>
      <c r="AD131" s="39"/>
      <c r="AE131" s="40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</row>
    <row r="132" spans="1:79" s="24" customFormat="1" ht="33" customHeight="1" x14ac:dyDescent="0.25">
      <c r="A132" s="54">
        <v>6</v>
      </c>
      <c r="B132" s="55"/>
      <c r="C132" s="55"/>
      <c r="D132" s="56" t="s">
        <v>199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31" t="s">
        <v>200</v>
      </c>
      <c r="R132" s="31"/>
      <c r="S132" s="31"/>
      <c r="T132" s="31"/>
      <c r="U132" s="31"/>
      <c r="V132" s="67" t="s">
        <v>201</v>
      </c>
      <c r="W132" s="68"/>
      <c r="X132" s="68"/>
      <c r="Y132" s="68"/>
      <c r="Z132" s="68"/>
      <c r="AA132" s="68"/>
      <c r="AB132" s="68"/>
      <c r="AC132" s="68"/>
      <c r="AD132" s="68"/>
      <c r="AE132" s="69"/>
      <c r="AF132" s="77">
        <v>24</v>
      </c>
      <c r="AG132" s="77"/>
      <c r="AH132" s="77"/>
      <c r="AI132" s="77"/>
      <c r="AJ132" s="77"/>
      <c r="AK132" s="77">
        <v>0</v>
      </c>
      <c r="AL132" s="77"/>
      <c r="AM132" s="77"/>
      <c r="AN132" s="77"/>
      <c r="AO132" s="77"/>
      <c r="AP132" s="77">
        <v>24</v>
      </c>
      <c r="AQ132" s="77"/>
      <c r="AR132" s="77"/>
      <c r="AS132" s="77"/>
      <c r="AT132" s="77"/>
      <c r="AU132" s="77">
        <v>26</v>
      </c>
      <c r="AV132" s="77"/>
      <c r="AW132" s="77"/>
      <c r="AX132" s="77"/>
      <c r="AY132" s="77"/>
      <c r="AZ132" s="77">
        <v>0</v>
      </c>
      <c r="BA132" s="77"/>
      <c r="BB132" s="77"/>
      <c r="BC132" s="77"/>
      <c r="BD132" s="77"/>
      <c r="BE132" s="77">
        <v>26</v>
      </c>
      <c r="BF132" s="77"/>
      <c r="BG132" s="77"/>
      <c r="BH132" s="77"/>
      <c r="BI132" s="77"/>
      <c r="BJ132" s="77">
        <v>26</v>
      </c>
      <c r="BK132" s="77"/>
      <c r="BL132" s="77"/>
      <c r="BM132" s="77"/>
      <c r="BN132" s="77"/>
      <c r="BO132" s="77">
        <v>0</v>
      </c>
      <c r="BP132" s="77"/>
      <c r="BQ132" s="77"/>
      <c r="BR132" s="77"/>
      <c r="BS132" s="77"/>
      <c r="BT132" s="77">
        <v>26</v>
      </c>
      <c r="BU132" s="77"/>
      <c r="BV132" s="77"/>
      <c r="BW132" s="77"/>
      <c r="BX132" s="77"/>
    </row>
    <row r="133" spans="1:79" s="24" customFormat="1" ht="28" customHeight="1" x14ac:dyDescent="0.25">
      <c r="A133" s="54">
        <v>7</v>
      </c>
      <c r="B133" s="55"/>
      <c r="C133" s="55"/>
      <c r="D133" s="56" t="s">
        <v>202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  <c r="Q133" s="31" t="s">
        <v>200</v>
      </c>
      <c r="R133" s="31"/>
      <c r="S133" s="31"/>
      <c r="T133" s="31"/>
      <c r="U133" s="31"/>
      <c r="V133" s="67" t="s">
        <v>203</v>
      </c>
      <c r="W133" s="68"/>
      <c r="X133" s="68"/>
      <c r="Y133" s="68"/>
      <c r="Z133" s="68"/>
      <c r="AA133" s="68"/>
      <c r="AB133" s="68"/>
      <c r="AC133" s="68"/>
      <c r="AD133" s="68"/>
      <c r="AE133" s="69"/>
      <c r="AF133" s="77">
        <v>85</v>
      </c>
      <c r="AG133" s="77"/>
      <c r="AH133" s="77"/>
      <c r="AI133" s="77"/>
      <c r="AJ133" s="77"/>
      <c r="AK133" s="77">
        <v>0</v>
      </c>
      <c r="AL133" s="77"/>
      <c r="AM133" s="77"/>
      <c r="AN133" s="77"/>
      <c r="AO133" s="77"/>
      <c r="AP133" s="77">
        <v>85</v>
      </c>
      <c r="AQ133" s="77"/>
      <c r="AR133" s="77"/>
      <c r="AS133" s="77"/>
      <c r="AT133" s="77"/>
      <c r="AU133" s="77">
        <v>90</v>
      </c>
      <c r="AV133" s="77"/>
      <c r="AW133" s="77"/>
      <c r="AX133" s="77"/>
      <c r="AY133" s="77"/>
      <c r="AZ133" s="77">
        <v>0</v>
      </c>
      <c r="BA133" s="77"/>
      <c r="BB133" s="77"/>
      <c r="BC133" s="77"/>
      <c r="BD133" s="77"/>
      <c r="BE133" s="77">
        <v>90</v>
      </c>
      <c r="BF133" s="77"/>
      <c r="BG133" s="77"/>
      <c r="BH133" s="77"/>
      <c r="BI133" s="77"/>
      <c r="BJ133" s="77">
        <v>90</v>
      </c>
      <c r="BK133" s="77"/>
      <c r="BL133" s="77"/>
      <c r="BM133" s="77"/>
      <c r="BN133" s="77"/>
      <c r="BO133" s="77">
        <v>0</v>
      </c>
      <c r="BP133" s="77"/>
      <c r="BQ133" s="77"/>
      <c r="BR133" s="77"/>
      <c r="BS133" s="77"/>
      <c r="BT133" s="77">
        <v>90</v>
      </c>
      <c r="BU133" s="77"/>
      <c r="BV133" s="77"/>
      <c r="BW133" s="77"/>
      <c r="BX133" s="77"/>
    </row>
    <row r="134" spans="1:79" s="25" customFormat="1" ht="15" customHeight="1" x14ac:dyDescent="0.3">
      <c r="A134" s="59">
        <v>0</v>
      </c>
      <c r="B134" s="60"/>
      <c r="C134" s="60"/>
      <c r="D134" s="79" t="s">
        <v>204</v>
      </c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1"/>
      <c r="Q134" s="37"/>
      <c r="R134" s="37"/>
      <c r="S134" s="37"/>
      <c r="T134" s="37"/>
      <c r="U134" s="37"/>
      <c r="V134" s="38"/>
      <c r="W134" s="39"/>
      <c r="X134" s="39"/>
      <c r="Y134" s="39"/>
      <c r="Z134" s="39"/>
      <c r="AA134" s="39"/>
      <c r="AB134" s="39"/>
      <c r="AC134" s="39"/>
      <c r="AD134" s="39"/>
      <c r="AE134" s="40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</row>
    <row r="135" spans="1:79" s="24" customFormat="1" ht="49" customHeight="1" x14ac:dyDescent="0.25">
      <c r="A135" s="54">
        <v>8</v>
      </c>
      <c r="B135" s="55"/>
      <c r="C135" s="55"/>
      <c r="D135" s="56" t="s">
        <v>205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31" t="s">
        <v>206</v>
      </c>
      <c r="R135" s="31"/>
      <c r="S135" s="31"/>
      <c r="T135" s="31"/>
      <c r="U135" s="31"/>
      <c r="V135" s="67" t="s">
        <v>201</v>
      </c>
      <c r="W135" s="68"/>
      <c r="X135" s="68"/>
      <c r="Y135" s="68"/>
      <c r="Z135" s="68"/>
      <c r="AA135" s="68"/>
      <c r="AB135" s="68"/>
      <c r="AC135" s="68"/>
      <c r="AD135" s="68"/>
      <c r="AE135" s="69"/>
      <c r="AF135" s="77">
        <v>102</v>
      </c>
      <c r="AG135" s="77"/>
      <c r="AH135" s="77"/>
      <c r="AI135" s="77"/>
      <c r="AJ135" s="77"/>
      <c r="AK135" s="77">
        <v>0</v>
      </c>
      <c r="AL135" s="77"/>
      <c r="AM135" s="77"/>
      <c r="AN135" s="77"/>
      <c r="AO135" s="77"/>
      <c r="AP135" s="77">
        <v>102</v>
      </c>
      <c r="AQ135" s="77"/>
      <c r="AR135" s="77"/>
      <c r="AS135" s="77"/>
      <c r="AT135" s="77"/>
      <c r="AU135" s="77">
        <v>125</v>
      </c>
      <c r="AV135" s="77"/>
      <c r="AW135" s="77"/>
      <c r="AX135" s="77"/>
      <c r="AY135" s="77"/>
      <c r="AZ135" s="77">
        <v>0</v>
      </c>
      <c r="BA135" s="77"/>
      <c r="BB135" s="77"/>
      <c r="BC135" s="77"/>
      <c r="BD135" s="77"/>
      <c r="BE135" s="77">
        <v>125</v>
      </c>
      <c r="BF135" s="77"/>
      <c r="BG135" s="77"/>
      <c r="BH135" s="77"/>
      <c r="BI135" s="77"/>
      <c r="BJ135" s="77">
        <v>100</v>
      </c>
      <c r="BK135" s="77"/>
      <c r="BL135" s="77"/>
      <c r="BM135" s="77"/>
      <c r="BN135" s="77"/>
      <c r="BO135" s="77">
        <v>0</v>
      </c>
      <c r="BP135" s="77"/>
      <c r="BQ135" s="77"/>
      <c r="BR135" s="77"/>
      <c r="BS135" s="77"/>
      <c r="BT135" s="77">
        <v>100</v>
      </c>
      <c r="BU135" s="77"/>
      <c r="BV135" s="77"/>
      <c r="BW135" s="77"/>
      <c r="BX135" s="77"/>
    </row>
    <row r="136" spans="1:79" s="24" customFormat="1" ht="35.15" customHeight="1" x14ac:dyDescent="0.25">
      <c r="A136" s="54">
        <v>9</v>
      </c>
      <c r="B136" s="55"/>
      <c r="C136" s="55"/>
      <c r="D136" s="56" t="s">
        <v>207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31" t="s">
        <v>206</v>
      </c>
      <c r="R136" s="31"/>
      <c r="S136" s="31"/>
      <c r="T136" s="31"/>
      <c r="U136" s="31"/>
      <c r="V136" s="67" t="s">
        <v>201</v>
      </c>
      <c r="W136" s="68"/>
      <c r="X136" s="68"/>
      <c r="Y136" s="68"/>
      <c r="Z136" s="68"/>
      <c r="AA136" s="68"/>
      <c r="AB136" s="68"/>
      <c r="AC136" s="68"/>
      <c r="AD136" s="68"/>
      <c r="AE136" s="69"/>
      <c r="AF136" s="77">
        <v>83.8</v>
      </c>
      <c r="AG136" s="77"/>
      <c r="AH136" s="77"/>
      <c r="AI136" s="77"/>
      <c r="AJ136" s="77"/>
      <c r="AK136" s="77">
        <v>0</v>
      </c>
      <c r="AL136" s="77"/>
      <c r="AM136" s="77"/>
      <c r="AN136" s="77"/>
      <c r="AO136" s="77"/>
      <c r="AP136" s="77">
        <f>AF136</f>
        <v>83.8</v>
      </c>
      <c r="AQ136" s="77"/>
      <c r="AR136" s="77"/>
      <c r="AS136" s="77"/>
      <c r="AT136" s="77"/>
      <c r="AU136" s="77">
        <v>88</v>
      </c>
      <c r="AV136" s="77"/>
      <c r="AW136" s="77"/>
      <c r="AX136" s="77"/>
      <c r="AY136" s="77"/>
      <c r="AZ136" s="77">
        <v>0</v>
      </c>
      <c r="BA136" s="77"/>
      <c r="BB136" s="77"/>
      <c r="BC136" s="77"/>
      <c r="BD136" s="77"/>
      <c r="BE136" s="77">
        <v>88</v>
      </c>
      <c r="BF136" s="77"/>
      <c r="BG136" s="77"/>
      <c r="BH136" s="77"/>
      <c r="BI136" s="77"/>
      <c r="BJ136" s="77">
        <v>85</v>
      </c>
      <c r="BK136" s="77"/>
      <c r="BL136" s="77"/>
      <c r="BM136" s="77"/>
      <c r="BN136" s="77"/>
      <c r="BO136" s="77">
        <v>0</v>
      </c>
      <c r="BP136" s="77"/>
      <c r="BQ136" s="77"/>
      <c r="BR136" s="77"/>
      <c r="BS136" s="77"/>
      <c r="BT136" s="77">
        <v>83</v>
      </c>
      <c r="BU136" s="77"/>
      <c r="BV136" s="77"/>
      <c r="BW136" s="77"/>
      <c r="BX136" s="77"/>
    </row>
    <row r="138" spans="1:79" ht="14.25" customHeight="1" x14ac:dyDescent="0.25">
      <c r="A138" s="50" t="s">
        <v>256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</row>
    <row r="139" spans="1:79" s="27" customFormat="1" ht="23.15" customHeight="1" x14ac:dyDescent="0.25">
      <c r="A139" s="124" t="s">
        <v>6</v>
      </c>
      <c r="B139" s="125"/>
      <c r="C139" s="125"/>
      <c r="D139" s="31" t="s">
        <v>9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 t="s">
        <v>8</v>
      </c>
      <c r="R139" s="31"/>
      <c r="S139" s="31"/>
      <c r="T139" s="31"/>
      <c r="U139" s="31"/>
      <c r="V139" s="31" t="s">
        <v>7</v>
      </c>
      <c r="W139" s="31"/>
      <c r="X139" s="31"/>
      <c r="Y139" s="31"/>
      <c r="Z139" s="31"/>
      <c r="AA139" s="31"/>
      <c r="AB139" s="31"/>
      <c r="AC139" s="31"/>
      <c r="AD139" s="31"/>
      <c r="AE139" s="31"/>
      <c r="AF139" s="67" t="s">
        <v>247</v>
      </c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9"/>
      <c r="AU139" s="67" t="s">
        <v>252</v>
      </c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9"/>
    </row>
    <row r="140" spans="1:79" s="27" customFormat="1" ht="27.65" customHeight="1" x14ac:dyDescent="0.25">
      <c r="A140" s="127"/>
      <c r="B140" s="128"/>
      <c r="C140" s="128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 t="s">
        <v>4</v>
      </c>
      <c r="AG140" s="31"/>
      <c r="AH140" s="31"/>
      <c r="AI140" s="31"/>
      <c r="AJ140" s="31"/>
      <c r="AK140" s="31" t="s">
        <v>3</v>
      </c>
      <c r="AL140" s="31"/>
      <c r="AM140" s="31"/>
      <c r="AN140" s="31"/>
      <c r="AO140" s="31"/>
      <c r="AP140" s="31" t="s">
        <v>123</v>
      </c>
      <c r="AQ140" s="31"/>
      <c r="AR140" s="31"/>
      <c r="AS140" s="31"/>
      <c r="AT140" s="31"/>
      <c r="AU140" s="31" t="s">
        <v>4</v>
      </c>
      <c r="AV140" s="31"/>
      <c r="AW140" s="31"/>
      <c r="AX140" s="31"/>
      <c r="AY140" s="31"/>
      <c r="AZ140" s="31" t="s">
        <v>3</v>
      </c>
      <c r="BA140" s="31"/>
      <c r="BB140" s="31"/>
      <c r="BC140" s="31"/>
      <c r="BD140" s="31"/>
      <c r="BE140" s="31" t="s">
        <v>90</v>
      </c>
      <c r="BF140" s="31"/>
      <c r="BG140" s="31"/>
      <c r="BH140" s="31"/>
      <c r="BI140" s="31"/>
    </row>
    <row r="141" spans="1:79" s="27" customFormat="1" ht="15" customHeight="1" x14ac:dyDescent="0.25">
      <c r="A141" s="67">
        <v>1</v>
      </c>
      <c r="B141" s="68"/>
      <c r="C141" s="68"/>
      <c r="D141" s="31">
        <v>2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>
        <v>3</v>
      </c>
      <c r="R141" s="31"/>
      <c r="S141" s="31"/>
      <c r="T141" s="31"/>
      <c r="U141" s="31"/>
      <c r="V141" s="31">
        <v>4</v>
      </c>
      <c r="W141" s="31"/>
      <c r="X141" s="31"/>
      <c r="Y141" s="31"/>
      <c r="Z141" s="31"/>
      <c r="AA141" s="31"/>
      <c r="AB141" s="31"/>
      <c r="AC141" s="31"/>
      <c r="AD141" s="31"/>
      <c r="AE141" s="31"/>
      <c r="AF141" s="31">
        <v>5</v>
      </c>
      <c r="AG141" s="31"/>
      <c r="AH141" s="31"/>
      <c r="AI141" s="31"/>
      <c r="AJ141" s="31"/>
      <c r="AK141" s="31">
        <v>6</v>
      </c>
      <c r="AL141" s="31"/>
      <c r="AM141" s="31"/>
      <c r="AN141" s="31"/>
      <c r="AO141" s="31"/>
      <c r="AP141" s="31">
        <v>7</v>
      </c>
      <c r="AQ141" s="31"/>
      <c r="AR141" s="31"/>
      <c r="AS141" s="31"/>
      <c r="AT141" s="31"/>
      <c r="AU141" s="31">
        <v>8</v>
      </c>
      <c r="AV141" s="31"/>
      <c r="AW141" s="31"/>
      <c r="AX141" s="31"/>
      <c r="AY141" s="31"/>
      <c r="AZ141" s="31">
        <v>9</v>
      </c>
      <c r="BA141" s="31"/>
      <c r="BB141" s="31"/>
      <c r="BC141" s="31"/>
      <c r="BD141" s="31"/>
      <c r="BE141" s="31">
        <v>10</v>
      </c>
      <c r="BF141" s="31"/>
      <c r="BG141" s="31"/>
      <c r="BH141" s="31"/>
      <c r="BI141" s="31"/>
    </row>
    <row r="142" spans="1:79" s="27" customFormat="1" ht="15.75" hidden="1" customHeight="1" x14ac:dyDescent="0.25">
      <c r="A142" s="67" t="s">
        <v>154</v>
      </c>
      <c r="B142" s="68"/>
      <c r="C142" s="68"/>
      <c r="D142" s="31" t="s">
        <v>57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 t="s">
        <v>70</v>
      </c>
      <c r="R142" s="31"/>
      <c r="S142" s="31"/>
      <c r="T142" s="31"/>
      <c r="U142" s="31"/>
      <c r="V142" s="31" t="s">
        <v>71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 t="s">
        <v>107</v>
      </c>
      <c r="AG142" s="31"/>
      <c r="AH142" s="31"/>
      <c r="AI142" s="31"/>
      <c r="AJ142" s="31"/>
      <c r="AK142" s="42" t="s">
        <v>108</v>
      </c>
      <c r="AL142" s="42"/>
      <c r="AM142" s="42"/>
      <c r="AN142" s="42"/>
      <c r="AO142" s="42"/>
      <c r="AP142" s="92" t="s">
        <v>186</v>
      </c>
      <c r="AQ142" s="92"/>
      <c r="AR142" s="92"/>
      <c r="AS142" s="92"/>
      <c r="AT142" s="92"/>
      <c r="AU142" s="31" t="s">
        <v>109</v>
      </c>
      <c r="AV142" s="31"/>
      <c r="AW142" s="31"/>
      <c r="AX142" s="31"/>
      <c r="AY142" s="31"/>
      <c r="AZ142" s="42" t="s">
        <v>110</v>
      </c>
      <c r="BA142" s="42"/>
      <c r="BB142" s="42"/>
      <c r="BC142" s="42"/>
      <c r="BD142" s="42"/>
      <c r="BE142" s="92" t="s">
        <v>186</v>
      </c>
      <c r="BF142" s="92"/>
      <c r="BG142" s="92"/>
      <c r="BH142" s="92"/>
      <c r="BI142" s="92"/>
      <c r="CA142" s="27" t="s">
        <v>39</v>
      </c>
    </row>
    <row r="143" spans="1:79" s="28" customFormat="1" ht="11.5" x14ac:dyDescent="0.25">
      <c r="A143" s="71">
        <v>0</v>
      </c>
      <c r="B143" s="72"/>
      <c r="C143" s="72"/>
      <c r="D143" s="36" t="s">
        <v>185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CA143" s="28" t="s">
        <v>40</v>
      </c>
    </row>
    <row r="144" spans="1:79" s="29" customFormat="1" ht="14.15" customHeight="1" x14ac:dyDescent="0.25">
      <c r="A144" s="67">
        <v>1</v>
      </c>
      <c r="B144" s="68"/>
      <c r="C144" s="68"/>
      <c r="D144" s="56" t="s">
        <v>187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8"/>
      <c r="Q144" s="31" t="s">
        <v>188</v>
      </c>
      <c r="R144" s="31"/>
      <c r="S144" s="31"/>
      <c r="T144" s="31"/>
      <c r="U144" s="31"/>
      <c r="V144" s="31" t="s">
        <v>189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66">
        <v>0</v>
      </c>
      <c r="AG144" s="66"/>
      <c r="AH144" s="66"/>
      <c r="AI144" s="66"/>
      <c r="AJ144" s="66"/>
      <c r="AK144" s="66">
        <v>0</v>
      </c>
      <c r="AL144" s="66"/>
      <c r="AM144" s="66"/>
      <c r="AN144" s="66"/>
      <c r="AO144" s="66"/>
      <c r="AP144" s="66">
        <v>0</v>
      </c>
      <c r="AQ144" s="66"/>
      <c r="AR144" s="66"/>
      <c r="AS144" s="66"/>
      <c r="AT144" s="66"/>
      <c r="AU144" s="66">
        <v>0</v>
      </c>
      <c r="AV144" s="66"/>
      <c r="AW144" s="66"/>
      <c r="AX144" s="66"/>
      <c r="AY144" s="66"/>
      <c r="AZ144" s="66">
        <v>0</v>
      </c>
      <c r="BA144" s="66"/>
      <c r="BB144" s="66"/>
      <c r="BC144" s="66"/>
      <c r="BD144" s="66"/>
      <c r="BE144" s="66">
        <v>0</v>
      </c>
      <c r="BF144" s="66"/>
      <c r="BG144" s="66"/>
      <c r="BH144" s="66"/>
      <c r="BI144" s="66"/>
    </row>
    <row r="145" spans="1:70" s="29" customFormat="1" ht="28" customHeight="1" x14ac:dyDescent="0.25">
      <c r="A145" s="67">
        <v>2</v>
      </c>
      <c r="B145" s="68"/>
      <c r="C145" s="68"/>
      <c r="D145" s="56" t="s">
        <v>190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8"/>
      <c r="Q145" s="31" t="s">
        <v>266</v>
      </c>
      <c r="R145" s="31"/>
      <c r="S145" s="31"/>
      <c r="T145" s="31"/>
      <c r="U145" s="31"/>
      <c r="V145" s="31" t="s">
        <v>191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66">
        <v>0</v>
      </c>
      <c r="AG145" s="66"/>
      <c r="AH145" s="66"/>
      <c r="AI145" s="66"/>
      <c r="AJ145" s="66"/>
      <c r="AK145" s="66">
        <v>0</v>
      </c>
      <c r="AL145" s="66"/>
      <c r="AM145" s="66"/>
      <c r="AN145" s="66"/>
      <c r="AO145" s="66"/>
      <c r="AP145" s="66">
        <v>0</v>
      </c>
      <c r="AQ145" s="66"/>
      <c r="AR145" s="66"/>
      <c r="AS145" s="66"/>
      <c r="AT145" s="66"/>
      <c r="AU145" s="66">
        <v>0</v>
      </c>
      <c r="AV145" s="66"/>
      <c r="AW145" s="66"/>
      <c r="AX145" s="66"/>
      <c r="AY145" s="66"/>
      <c r="AZ145" s="66">
        <v>0</v>
      </c>
      <c r="BA145" s="66"/>
      <c r="BB145" s="66"/>
      <c r="BC145" s="66"/>
      <c r="BD145" s="66"/>
      <c r="BE145" s="66">
        <v>0</v>
      </c>
      <c r="BF145" s="66"/>
      <c r="BG145" s="66"/>
      <c r="BH145" s="66"/>
      <c r="BI145" s="66"/>
    </row>
    <row r="146" spans="1:70" s="28" customFormat="1" ht="13" x14ac:dyDescent="0.25">
      <c r="A146" s="71">
        <v>0</v>
      </c>
      <c r="B146" s="72"/>
      <c r="C146" s="72"/>
      <c r="D146" s="61" t="s">
        <v>192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3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</row>
    <row r="147" spans="1:70" s="29" customFormat="1" ht="28" customHeight="1" x14ac:dyDescent="0.25">
      <c r="A147" s="67">
        <v>3</v>
      </c>
      <c r="B147" s="68"/>
      <c r="C147" s="68"/>
      <c r="D147" s="56" t="s">
        <v>193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8"/>
      <c r="Q147" s="31" t="s">
        <v>194</v>
      </c>
      <c r="R147" s="31"/>
      <c r="S147" s="31"/>
      <c r="T147" s="31"/>
      <c r="U147" s="31"/>
      <c r="V147" s="74" t="s">
        <v>195</v>
      </c>
      <c r="W147" s="75"/>
      <c r="X147" s="75"/>
      <c r="Y147" s="75"/>
      <c r="Z147" s="75"/>
      <c r="AA147" s="75"/>
      <c r="AB147" s="75"/>
      <c r="AC147" s="75"/>
      <c r="AD147" s="75"/>
      <c r="AE147" s="76"/>
      <c r="AF147" s="66">
        <v>0</v>
      </c>
      <c r="AG147" s="66"/>
      <c r="AH147" s="66"/>
      <c r="AI147" s="66"/>
      <c r="AJ147" s="66"/>
      <c r="AK147" s="66">
        <v>0</v>
      </c>
      <c r="AL147" s="66"/>
      <c r="AM147" s="66"/>
      <c r="AN147" s="66"/>
      <c r="AO147" s="66"/>
      <c r="AP147" s="66">
        <v>0</v>
      </c>
      <c r="AQ147" s="66"/>
      <c r="AR147" s="66"/>
      <c r="AS147" s="66"/>
      <c r="AT147" s="66"/>
      <c r="AU147" s="66">
        <v>0</v>
      </c>
      <c r="AV147" s="66"/>
      <c r="AW147" s="66"/>
      <c r="AX147" s="66"/>
      <c r="AY147" s="66"/>
      <c r="AZ147" s="66">
        <v>0</v>
      </c>
      <c r="BA147" s="66"/>
      <c r="BB147" s="66"/>
      <c r="BC147" s="66"/>
      <c r="BD147" s="66"/>
      <c r="BE147" s="66">
        <v>0</v>
      </c>
      <c r="BF147" s="66"/>
      <c r="BG147" s="66"/>
      <c r="BH147" s="66"/>
      <c r="BI147" s="66"/>
    </row>
    <row r="148" spans="1:70" s="29" customFormat="1" ht="28" customHeight="1" x14ac:dyDescent="0.25">
      <c r="A148" s="67">
        <v>4</v>
      </c>
      <c r="B148" s="68"/>
      <c r="C148" s="68"/>
      <c r="D148" s="56" t="s">
        <v>196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8"/>
      <c r="Q148" s="31" t="s">
        <v>194</v>
      </c>
      <c r="R148" s="31"/>
      <c r="S148" s="31"/>
      <c r="T148" s="31"/>
      <c r="U148" s="31"/>
      <c r="V148" s="67" t="s">
        <v>197</v>
      </c>
      <c r="W148" s="68"/>
      <c r="X148" s="68"/>
      <c r="Y148" s="68"/>
      <c r="Z148" s="68"/>
      <c r="AA148" s="68"/>
      <c r="AB148" s="68"/>
      <c r="AC148" s="68"/>
      <c r="AD148" s="68"/>
      <c r="AE148" s="69"/>
      <c r="AF148" s="66">
        <v>0</v>
      </c>
      <c r="AG148" s="66"/>
      <c r="AH148" s="66"/>
      <c r="AI148" s="66"/>
      <c r="AJ148" s="66"/>
      <c r="AK148" s="66">
        <v>0</v>
      </c>
      <c r="AL148" s="66"/>
      <c r="AM148" s="66"/>
      <c r="AN148" s="66"/>
      <c r="AO148" s="66"/>
      <c r="AP148" s="66">
        <v>0</v>
      </c>
      <c r="AQ148" s="66"/>
      <c r="AR148" s="66"/>
      <c r="AS148" s="66"/>
      <c r="AT148" s="66"/>
      <c r="AU148" s="66">
        <v>0</v>
      </c>
      <c r="AV148" s="66"/>
      <c r="AW148" s="66"/>
      <c r="AX148" s="66"/>
      <c r="AY148" s="66"/>
      <c r="AZ148" s="66">
        <v>0</v>
      </c>
      <c r="BA148" s="66"/>
      <c r="BB148" s="66"/>
      <c r="BC148" s="66"/>
      <c r="BD148" s="66"/>
      <c r="BE148" s="66">
        <v>0</v>
      </c>
      <c r="BF148" s="66"/>
      <c r="BG148" s="66"/>
      <c r="BH148" s="66"/>
      <c r="BI148" s="66"/>
    </row>
    <row r="149" spans="1:70" s="28" customFormat="1" ht="13" x14ac:dyDescent="0.25">
      <c r="A149" s="71">
        <v>0</v>
      </c>
      <c r="B149" s="72"/>
      <c r="C149" s="72"/>
      <c r="D149" s="61" t="s">
        <v>198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3"/>
      <c r="Q149" s="37"/>
      <c r="R149" s="37"/>
      <c r="S149" s="37"/>
      <c r="T149" s="37"/>
      <c r="U149" s="37"/>
      <c r="V149" s="38"/>
      <c r="W149" s="39"/>
      <c r="X149" s="39"/>
      <c r="Y149" s="39"/>
      <c r="Z149" s="39"/>
      <c r="AA149" s="39"/>
      <c r="AB149" s="39"/>
      <c r="AC149" s="39"/>
      <c r="AD149" s="39"/>
      <c r="AE149" s="4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</row>
    <row r="150" spans="1:70" s="29" customFormat="1" ht="28" customHeight="1" x14ac:dyDescent="0.25">
      <c r="A150" s="67">
        <v>5</v>
      </c>
      <c r="B150" s="68"/>
      <c r="C150" s="68"/>
      <c r="D150" s="56" t="s">
        <v>199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31" t="s">
        <v>200</v>
      </c>
      <c r="R150" s="31"/>
      <c r="S150" s="31"/>
      <c r="T150" s="31"/>
      <c r="U150" s="31"/>
      <c r="V150" s="67" t="s">
        <v>201</v>
      </c>
      <c r="W150" s="68"/>
      <c r="X150" s="68"/>
      <c r="Y150" s="68"/>
      <c r="Z150" s="68"/>
      <c r="AA150" s="68"/>
      <c r="AB150" s="68"/>
      <c r="AC150" s="68"/>
      <c r="AD150" s="68"/>
      <c r="AE150" s="69"/>
      <c r="AF150" s="66">
        <v>0</v>
      </c>
      <c r="AG150" s="66"/>
      <c r="AH150" s="66"/>
      <c r="AI150" s="66"/>
      <c r="AJ150" s="66"/>
      <c r="AK150" s="66">
        <v>0</v>
      </c>
      <c r="AL150" s="66"/>
      <c r="AM150" s="66"/>
      <c r="AN150" s="66"/>
      <c r="AO150" s="66"/>
      <c r="AP150" s="66">
        <v>0</v>
      </c>
      <c r="AQ150" s="66"/>
      <c r="AR150" s="66"/>
      <c r="AS150" s="66"/>
      <c r="AT150" s="66"/>
      <c r="AU150" s="66">
        <v>0</v>
      </c>
      <c r="AV150" s="66"/>
      <c r="AW150" s="66"/>
      <c r="AX150" s="66"/>
      <c r="AY150" s="66"/>
      <c r="AZ150" s="66">
        <v>0</v>
      </c>
      <c r="BA150" s="66"/>
      <c r="BB150" s="66"/>
      <c r="BC150" s="66"/>
      <c r="BD150" s="66"/>
      <c r="BE150" s="66">
        <v>0</v>
      </c>
      <c r="BF150" s="66"/>
      <c r="BG150" s="66"/>
      <c r="BH150" s="66"/>
      <c r="BI150" s="66"/>
    </row>
    <row r="151" spans="1:70" s="29" customFormat="1" ht="28" customHeight="1" x14ac:dyDescent="0.25">
      <c r="A151" s="67">
        <v>6</v>
      </c>
      <c r="B151" s="68"/>
      <c r="C151" s="68"/>
      <c r="D151" s="56" t="s">
        <v>202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31" t="s">
        <v>200</v>
      </c>
      <c r="R151" s="31"/>
      <c r="S151" s="31"/>
      <c r="T151" s="31"/>
      <c r="U151" s="31"/>
      <c r="V151" s="67" t="s">
        <v>203</v>
      </c>
      <c r="W151" s="68"/>
      <c r="X151" s="68"/>
      <c r="Y151" s="68"/>
      <c r="Z151" s="68"/>
      <c r="AA151" s="68"/>
      <c r="AB151" s="68"/>
      <c r="AC151" s="68"/>
      <c r="AD151" s="68"/>
      <c r="AE151" s="69"/>
      <c r="AF151" s="66">
        <v>0</v>
      </c>
      <c r="AG151" s="66"/>
      <c r="AH151" s="66"/>
      <c r="AI151" s="66"/>
      <c r="AJ151" s="66"/>
      <c r="AK151" s="66">
        <v>0</v>
      </c>
      <c r="AL151" s="66"/>
      <c r="AM151" s="66"/>
      <c r="AN151" s="66"/>
      <c r="AO151" s="66"/>
      <c r="AP151" s="66">
        <v>0</v>
      </c>
      <c r="AQ151" s="66"/>
      <c r="AR151" s="66"/>
      <c r="AS151" s="66"/>
      <c r="AT151" s="66"/>
      <c r="AU151" s="66">
        <v>0</v>
      </c>
      <c r="AV151" s="66"/>
      <c r="AW151" s="66"/>
      <c r="AX151" s="66"/>
      <c r="AY151" s="66"/>
      <c r="AZ151" s="66">
        <v>0</v>
      </c>
      <c r="BA151" s="66"/>
      <c r="BB151" s="66"/>
      <c r="BC151" s="66"/>
      <c r="BD151" s="66"/>
      <c r="BE151" s="66">
        <v>0</v>
      </c>
      <c r="BF151" s="66"/>
      <c r="BG151" s="66"/>
      <c r="BH151" s="66"/>
      <c r="BI151" s="66"/>
    </row>
    <row r="152" spans="1:70" s="28" customFormat="1" ht="13" x14ac:dyDescent="0.25">
      <c r="A152" s="71">
        <v>0</v>
      </c>
      <c r="B152" s="72"/>
      <c r="C152" s="72"/>
      <c r="D152" s="61" t="s">
        <v>204</v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3"/>
      <c r="Q152" s="37"/>
      <c r="R152" s="37"/>
      <c r="S152" s="37"/>
      <c r="T152" s="37"/>
      <c r="U152" s="37"/>
      <c r="V152" s="71"/>
      <c r="W152" s="72"/>
      <c r="X152" s="72"/>
      <c r="Y152" s="72"/>
      <c r="Z152" s="72"/>
      <c r="AA152" s="72"/>
      <c r="AB152" s="72"/>
      <c r="AC152" s="72"/>
      <c r="AD152" s="72"/>
      <c r="AE152" s="73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</row>
    <row r="153" spans="1:70" s="29" customFormat="1" ht="50.5" customHeight="1" x14ac:dyDescent="0.25">
      <c r="A153" s="67">
        <v>7</v>
      </c>
      <c r="B153" s="68"/>
      <c r="C153" s="68"/>
      <c r="D153" s="56" t="s">
        <v>205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31" t="s">
        <v>206</v>
      </c>
      <c r="R153" s="31"/>
      <c r="S153" s="31"/>
      <c r="T153" s="31"/>
      <c r="U153" s="31"/>
      <c r="V153" s="67" t="s">
        <v>201</v>
      </c>
      <c r="W153" s="68"/>
      <c r="X153" s="68"/>
      <c r="Y153" s="68"/>
      <c r="Z153" s="68"/>
      <c r="AA153" s="68"/>
      <c r="AB153" s="68"/>
      <c r="AC153" s="68"/>
      <c r="AD153" s="68"/>
      <c r="AE153" s="69"/>
      <c r="AF153" s="66">
        <v>0</v>
      </c>
      <c r="AG153" s="66"/>
      <c r="AH153" s="66"/>
      <c r="AI153" s="66"/>
      <c r="AJ153" s="66"/>
      <c r="AK153" s="66">
        <v>0</v>
      </c>
      <c r="AL153" s="66"/>
      <c r="AM153" s="66"/>
      <c r="AN153" s="66"/>
      <c r="AO153" s="66"/>
      <c r="AP153" s="66">
        <v>0</v>
      </c>
      <c r="AQ153" s="66"/>
      <c r="AR153" s="66"/>
      <c r="AS153" s="66"/>
      <c r="AT153" s="66"/>
      <c r="AU153" s="66">
        <v>0</v>
      </c>
      <c r="AV153" s="66"/>
      <c r="AW153" s="66"/>
      <c r="AX153" s="66"/>
      <c r="AY153" s="66"/>
      <c r="AZ153" s="66">
        <v>0</v>
      </c>
      <c r="BA153" s="66"/>
      <c r="BB153" s="66"/>
      <c r="BC153" s="66"/>
      <c r="BD153" s="66"/>
      <c r="BE153" s="66">
        <v>0</v>
      </c>
      <c r="BF153" s="66"/>
      <c r="BG153" s="66"/>
      <c r="BH153" s="66"/>
      <c r="BI153" s="66"/>
    </row>
    <row r="154" spans="1:70" s="29" customFormat="1" ht="28" customHeight="1" x14ac:dyDescent="0.25">
      <c r="A154" s="67">
        <v>8</v>
      </c>
      <c r="B154" s="68"/>
      <c r="C154" s="68"/>
      <c r="D154" s="56" t="s">
        <v>207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8"/>
      <c r="Q154" s="31" t="s">
        <v>206</v>
      </c>
      <c r="R154" s="31"/>
      <c r="S154" s="31"/>
      <c r="T154" s="31"/>
      <c r="U154" s="31"/>
      <c r="V154" s="67" t="s">
        <v>201</v>
      </c>
      <c r="W154" s="68"/>
      <c r="X154" s="68"/>
      <c r="Y154" s="68"/>
      <c r="Z154" s="68"/>
      <c r="AA154" s="68"/>
      <c r="AB154" s="68"/>
      <c r="AC154" s="68"/>
      <c r="AD154" s="68"/>
      <c r="AE154" s="69"/>
      <c r="AF154" s="66">
        <v>0</v>
      </c>
      <c r="AG154" s="66"/>
      <c r="AH154" s="66"/>
      <c r="AI154" s="66"/>
      <c r="AJ154" s="66"/>
      <c r="AK154" s="66">
        <v>0</v>
      </c>
      <c r="AL154" s="66"/>
      <c r="AM154" s="66"/>
      <c r="AN154" s="66"/>
      <c r="AO154" s="66"/>
      <c r="AP154" s="66">
        <v>0</v>
      </c>
      <c r="AQ154" s="66"/>
      <c r="AR154" s="66"/>
      <c r="AS154" s="66"/>
      <c r="AT154" s="66"/>
      <c r="AU154" s="66">
        <v>0</v>
      </c>
      <c r="AV154" s="66"/>
      <c r="AW154" s="66"/>
      <c r="AX154" s="66"/>
      <c r="AY154" s="66"/>
      <c r="AZ154" s="66">
        <v>0</v>
      </c>
      <c r="BA154" s="66"/>
      <c r="BB154" s="66"/>
      <c r="BC154" s="66"/>
      <c r="BD154" s="66"/>
      <c r="BE154" s="66">
        <v>0</v>
      </c>
      <c r="BF154" s="66"/>
      <c r="BG154" s="66"/>
      <c r="BH154" s="66"/>
      <c r="BI154" s="66"/>
    </row>
    <row r="156" spans="1:70" ht="14.25" customHeight="1" x14ac:dyDescent="0.25">
      <c r="A156" s="50" t="s">
        <v>124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</row>
    <row r="157" spans="1:70" ht="15" customHeight="1" x14ac:dyDescent="0.25">
      <c r="A157" s="51" t="s">
        <v>225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</row>
    <row r="158" spans="1:70" s="27" customFormat="1" ht="13" customHeight="1" x14ac:dyDescent="0.25">
      <c r="A158" s="124" t="s">
        <v>19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6"/>
      <c r="U158" s="31" t="s">
        <v>226</v>
      </c>
      <c r="V158" s="31"/>
      <c r="W158" s="31"/>
      <c r="X158" s="31"/>
      <c r="Y158" s="31"/>
      <c r="Z158" s="31"/>
      <c r="AA158" s="31"/>
      <c r="AB158" s="31"/>
      <c r="AC158" s="31"/>
      <c r="AD158" s="31"/>
      <c r="AE158" s="31" t="s">
        <v>229</v>
      </c>
      <c r="AF158" s="31"/>
      <c r="AG158" s="31"/>
      <c r="AH158" s="31"/>
      <c r="AI158" s="31"/>
      <c r="AJ158" s="31"/>
      <c r="AK158" s="31"/>
      <c r="AL158" s="31"/>
      <c r="AM158" s="31"/>
      <c r="AN158" s="31"/>
      <c r="AO158" s="31" t="s">
        <v>236</v>
      </c>
      <c r="AP158" s="31"/>
      <c r="AQ158" s="31"/>
      <c r="AR158" s="31"/>
      <c r="AS158" s="31"/>
      <c r="AT158" s="31"/>
      <c r="AU158" s="31"/>
      <c r="AV158" s="31"/>
      <c r="AW158" s="31"/>
      <c r="AX158" s="31"/>
      <c r="AY158" s="31" t="s">
        <v>247</v>
      </c>
      <c r="AZ158" s="31"/>
      <c r="BA158" s="31"/>
      <c r="BB158" s="31"/>
      <c r="BC158" s="31"/>
      <c r="BD158" s="31"/>
      <c r="BE158" s="31"/>
      <c r="BF158" s="31"/>
      <c r="BG158" s="31"/>
      <c r="BH158" s="31"/>
      <c r="BI158" s="31" t="s">
        <v>252</v>
      </c>
      <c r="BJ158" s="31"/>
      <c r="BK158" s="31"/>
      <c r="BL158" s="31"/>
      <c r="BM158" s="31"/>
      <c r="BN158" s="31"/>
      <c r="BO158" s="31"/>
      <c r="BP158" s="31"/>
      <c r="BQ158" s="31"/>
      <c r="BR158" s="31"/>
    </row>
    <row r="159" spans="1:70" s="27" customFormat="1" ht="30" customHeight="1" x14ac:dyDescent="0.25">
      <c r="A159" s="127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9"/>
      <c r="U159" s="31" t="s">
        <v>4</v>
      </c>
      <c r="V159" s="31"/>
      <c r="W159" s="31"/>
      <c r="X159" s="31"/>
      <c r="Y159" s="31"/>
      <c r="Z159" s="31" t="s">
        <v>3</v>
      </c>
      <c r="AA159" s="31"/>
      <c r="AB159" s="31"/>
      <c r="AC159" s="31"/>
      <c r="AD159" s="31"/>
      <c r="AE159" s="31" t="s">
        <v>4</v>
      </c>
      <c r="AF159" s="31"/>
      <c r="AG159" s="31"/>
      <c r="AH159" s="31"/>
      <c r="AI159" s="31"/>
      <c r="AJ159" s="31" t="s">
        <v>3</v>
      </c>
      <c r="AK159" s="31"/>
      <c r="AL159" s="31"/>
      <c r="AM159" s="31"/>
      <c r="AN159" s="31"/>
      <c r="AO159" s="31" t="s">
        <v>4</v>
      </c>
      <c r="AP159" s="31"/>
      <c r="AQ159" s="31"/>
      <c r="AR159" s="31"/>
      <c r="AS159" s="31"/>
      <c r="AT159" s="31" t="s">
        <v>3</v>
      </c>
      <c r="AU159" s="31"/>
      <c r="AV159" s="31"/>
      <c r="AW159" s="31"/>
      <c r="AX159" s="31"/>
      <c r="AY159" s="31" t="s">
        <v>4</v>
      </c>
      <c r="AZ159" s="31"/>
      <c r="BA159" s="31"/>
      <c r="BB159" s="31"/>
      <c r="BC159" s="31"/>
      <c r="BD159" s="31" t="s">
        <v>3</v>
      </c>
      <c r="BE159" s="31"/>
      <c r="BF159" s="31"/>
      <c r="BG159" s="31"/>
      <c r="BH159" s="31"/>
      <c r="BI159" s="31" t="s">
        <v>4</v>
      </c>
      <c r="BJ159" s="31"/>
      <c r="BK159" s="31"/>
      <c r="BL159" s="31"/>
      <c r="BM159" s="31"/>
      <c r="BN159" s="31" t="s">
        <v>3</v>
      </c>
      <c r="BO159" s="31"/>
      <c r="BP159" s="31"/>
      <c r="BQ159" s="31"/>
      <c r="BR159" s="31"/>
    </row>
    <row r="160" spans="1:70" s="26" customFormat="1" ht="15" customHeight="1" x14ac:dyDescent="0.25">
      <c r="A160" s="103">
        <v>1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5"/>
      <c r="U160" s="43">
        <v>2</v>
      </c>
      <c r="V160" s="43"/>
      <c r="W160" s="43"/>
      <c r="X160" s="43"/>
      <c r="Y160" s="43"/>
      <c r="Z160" s="43">
        <v>3</v>
      </c>
      <c r="AA160" s="43"/>
      <c r="AB160" s="43"/>
      <c r="AC160" s="43"/>
      <c r="AD160" s="43"/>
      <c r="AE160" s="43">
        <v>4</v>
      </c>
      <c r="AF160" s="43"/>
      <c r="AG160" s="43"/>
      <c r="AH160" s="43"/>
      <c r="AI160" s="43"/>
      <c r="AJ160" s="43">
        <v>5</v>
      </c>
      <c r="AK160" s="43"/>
      <c r="AL160" s="43"/>
      <c r="AM160" s="43"/>
      <c r="AN160" s="43"/>
      <c r="AO160" s="43">
        <v>6</v>
      </c>
      <c r="AP160" s="43"/>
      <c r="AQ160" s="43"/>
      <c r="AR160" s="43"/>
      <c r="AS160" s="43"/>
      <c r="AT160" s="43">
        <v>7</v>
      </c>
      <c r="AU160" s="43"/>
      <c r="AV160" s="43"/>
      <c r="AW160" s="43"/>
      <c r="AX160" s="43"/>
      <c r="AY160" s="43">
        <v>8</v>
      </c>
      <c r="AZ160" s="43"/>
      <c r="BA160" s="43"/>
      <c r="BB160" s="43"/>
      <c r="BC160" s="43"/>
      <c r="BD160" s="43">
        <v>9</v>
      </c>
      <c r="BE160" s="43"/>
      <c r="BF160" s="43"/>
      <c r="BG160" s="43"/>
      <c r="BH160" s="43"/>
      <c r="BI160" s="43">
        <v>10</v>
      </c>
      <c r="BJ160" s="43"/>
      <c r="BK160" s="43"/>
      <c r="BL160" s="43"/>
      <c r="BM160" s="43"/>
      <c r="BN160" s="43">
        <v>11</v>
      </c>
      <c r="BO160" s="43"/>
      <c r="BP160" s="43"/>
      <c r="BQ160" s="43"/>
      <c r="BR160" s="43"/>
    </row>
    <row r="161" spans="1:79" s="23" customFormat="1" ht="15.75" hidden="1" customHeight="1" x14ac:dyDescent="0.3">
      <c r="A161" s="54" t="s">
        <v>57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101"/>
      <c r="U161" s="132" t="s">
        <v>65</v>
      </c>
      <c r="V161" s="132"/>
      <c r="W161" s="132"/>
      <c r="X161" s="132"/>
      <c r="Y161" s="132"/>
      <c r="Z161" s="133" t="s">
        <v>66</v>
      </c>
      <c r="AA161" s="133"/>
      <c r="AB161" s="133"/>
      <c r="AC161" s="133"/>
      <c r="AD161" s="133"/>
      <c r="AE161" s="132" t="s">
        <v>67</v>
      </c>
      <c r="AF161" s="132"/>
      <c r="AG161" s="132"/>
      <c r="AH161" s="132"/>
      <c r="AI161" s="132"/>
      <c r="AJ161" s="133" t="s">
        <v>68</v>
      </c>
      <c r="AK161" s="133"/>
      <c r="AL161" s="133"/>
      <c r="AM161" s="133"/>
      <c r="AN161" s="133"/>
      <c r="AO161" s="132" t="s">
        <v>58</v>
      </c>
      <c r="AP161" s="132"/>
      <c r="AQ161" s="132"/>
      <c r="AR161" s="132"/>
      <c r="AS161" s="132"/>
      <c r="AT161" s="133" t="s">
        <v>59</v>
      </c>
      <c r="AU161" s="133"/>
      <c r="AV161" s="133"/>
      <c r="AW161" s="133"/>
      <c r="AX161" s="133"/>
      <c r="AY161" s="132" t="s">
        <v>60</v>
      </c>
      <c r="AZ161" s="132"/>
      <c r="BA161" s="132"/>
      <c r="BB161" s="132"/>
      <c r="BC161" s="132"/>
      <c r="BD161" s="133" t="s">
        <v>61</v>
      </c>
      <c r="BE161" s="133"/>
      <c r="BF161" s="133"/>
      <c r="BG161" s="133"/>
      <c r="BH161" s="133"/>
      <c r="BI161" s="132" t="s">
        <v>62</v>
      </c>
      <c r="BJ161" s="132"/>
      <c r="BK161" s="132"/>
      <c r="BL161" s="132"/>
      <c r="BM161" s="132"/>
      <c r="BN161" s="133" t="s">
        <v>63</v>
      </c>
      <c r="BO161" s="133"/>
      <c r="BP161" s="133"/>
      <c r="BQ161" s="133"/>
      <c r="BR161" s="133"/>
      <c r="CA161" s="23" t="s">
        <v>41</v>
      </c>
    </row>
    <row r="162" spans="1:79" s="25" customFormat="1" ht="12.75" hidden="1" customHeight="1" x14ac:dyDescent="0.25">
      <c r="A162" s="61" t="s">
        <v>208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3"/>
      <c r="U162" s="65">
        <v>569354</v>
      </c>
      <c r="V162" s="65"/>
      <c r="W162" s="65"/>
      <c r="X162" s="65"/>
      <c r="Y162" s="65"/>
      <c r="Z162" s="65">
        <v>0</v>
      </c>
      <c r="AA162" s="65"/>
      <c r="AB162" s="65"/>
      <c r="AC162" s="65"/>
      <c r="AD162" s="65"/>
      <c r="AE162" s="65">
        <v>659930</v>
      </c>
      <c r="AF162" s="65"/>
      <c r="AG162" s="65"/>
      <c r="AH162" s="65"/>
      <c r="AI162" s="65"/>
      <c r="AJ162" s="65">
        <v>0</v>
      </c>
      <c r="AK162" s="65"/>
      <c r="AL162" s="65"/>
      <c r="AM162" s="65"/>
      <c r="AN162" s="65"/>
      <c r="AO162" s="65">
        <v>666522</v>
      </c>
      <c r="AP162" s="65"/>
      <c r="AQ162" s="65"/>
      <c r="AR162" s="65"/>
      <c r="AS162" s="65"/>
      <c r="AT162" s="65">
        <v>0</v>
      </c>
      <c r="AU162" s="65"/>
      <c r="AV162" s="65"/>
      <c r="AW162" s="65"/>
      <c r="AX162" s="65"/>
      <c r="AY162" s="65">
        <v>0</v>
      </c>
      <c r="AZ162" s="65"/>
      <c r="BA162" s="65"/>
      <c r="BB162" s="65"/>
      <c r="BC162" s="65"/>
      <c r="BD162" s="65">
        <v>0</v>
      </c>
      <c r="BE162" s="65"/>
      <c r="BF162" s="65"/>
      <c r="BG162" s="65"/>
      <c r="BH162" s="65"/>
      <c r="BI162" s="65">
        <v>0</v>
      </c>
      <c r="BJ162" s="65"/>
      <c r="BK162" s="65"/>
      <c r="BL162" s="65"/>
      <c r="BM162" s="65"/>
      <c r="BN162" s="65">
        <v>0</v>
      </c>
      <c r="BO162" s="65"/>
      <c r="BP162" s="65"/>
      <c r="BQ162" s="65"/>
      <c r="BR162" s="65"/>
      <c r="CA162" s="25" t="s">
        <v>42</v>
      </c>
    </row>
    <row r="163" spans="1:79" s="24" customFormat="1" ht="13" customHeight="1" x14ac:dyDescent="0.25">
      <c r="A163" s="56" t="s">
        <v>275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8"/>
      <c r="U163" s="64">
        <v>408230</v>
      </c>
      <c r="V163" s="64"/>
      <c r="W163" s="64"/>
      <c r="X163" s="64"/>
      <c r="Y163" s="64"/>
      <c r="Z163" s="64">
        <v>0</v>
      </c>
      <c r="AA163" s="64"/>
      <c r="AB163" s="64"/>
      <c r="AC163" s="64"/>
      <c r="AD163" s="64"/>
      <c r="AE163" s="64">
        <v>439953</v>
      </c>
      <c r="AF163" s="64"/>
      <c r="AG163" s="64"/>
      <c r="AH163" s="64"/>
      <c r="AI163" s="64"/>
      <c r="AJ163" s="64">
        <v>0</v>
      </c>
      <c r="AK163" s="64"/>
      <c r="AL163" s="64"/>
      <c r="AM163" s="64"/>
      <c r="AN163" s="64"/>
      <c r="AO163" s="64">
        <v>444348</v>
      </c>
      <c r="AP163" s="64"/>
      <c r="AQ163" s="64"/>
      <c r="AR163" s="64"/>
      <c r="AS163" s="64"/>
      <c r="AT163" s="64">
        <v>0</v>
      </c>
      <c r="AU163" s="64"/>
      <c r="AV163" s="64"/>
      <c r="AW163" s="64"/>
      <c r="AX163" s="64"/>
      <c r="AY163" s="64">
        <v>0</v>
      </c>
      <c r="AZ163" s="64"/>
      <c r="BA163" s="64"/>
      <c r="BB163" s="64"/>
      <c r="BC163" s="64"/>
      <c r="BD163" s="64">
        <v>0</v>
      </c>
      <c r="BE163" s="64"/>
      <c r="BF163" s="64"/>
      <c r="BG163" s="64"/>
      <c r="BH163" s="64"/>
      <c r="BI163" s="64">
        <v>0</v>
      </c>
      <c r="BJ163" s="64"/>
      <c r="BK163" s="64"/>
      <c r="BL163" s="64"/>
      <c r="BM163" s="64"/>
      <c r="BN163" s="64">
        <v>0</v>
      </c>
      <c r="BO163" s="64"/>
      <c r="BP163" s="64"/>
      <c r="BQ163" s="64"/>
      <c r="BR163" s="64"/>
    </row>
    <row r="164" spans="1:79" s="24" customFormat="1" ht="12.75" customHeight="1" x14ac:dyDescent="0.25">
      <c r="A164" s="56" t="s">
        <v>276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8"/>
      <c r="U164" s="64">
        <v>161124</v>
      </c>
      <c r="V164" s="64"/>
      <c r="W164" s="64"/>
      <c r="X164" s="64"/>
      <c r="Y164" s="64"/>
      <c r="Z164" s="64">
        <v>0</v>
      </c>
      <c r="AA164" s="64"/>
      <c r="AB164" s="64"/>
      <c r="AC164" s="64"/>
      <c r="AD164" s="64"/>
      <c r="AE164" s="64">
        <v>219977</v>
      </c>
      <c r="AF164" s="64"/>
      <c r="AG164" s="64"/>
      <c r="AH164" s="64"/>
      <c r="AI164" s="64"/>
      <c r="AJ164" s="64">
        <v>0</v>
      </c>
      <c r="AK164" s="64"/>
      <c r="AL164" s="64"/>
      <c r="AM164" s="64"/>
      <c r="AN164" s="64"/>
      <c r="AO164" s="64">
        <v>222174</v>
      </c>
      <c r="AP164" s="64"/>
      <c r="AQ164" s="64"/>
      <c r="AR164" s="64"/>
      <c r="AS164" s="64"/>
      <c r="AT164" s="64">
        <v>0</v>
      </c>
      <c r="AU164" s="64"/>
      <c r="AV164" s="64"/>
      <c r="AW164" s="64"/>
      <c r="AX164" s="64"/>
      <c r="AY164" s="64">
        <v>0</v>
      </c>
      <c r="AZ164" s="64"/>
      <c r="BA164" s="64"/>
      <c r="BB164" s="64"/>
      <c r="BC164" s="64"/>
      <c r="BD164" s="64">
        <v>0</v>
      </c>
      <c r="BE164" s="64"/>
      <c r="BF164" s="64"/>
      <c r="BG164" s="64"/>
      <c r="BH164" s="64"/>
      <c r="BI164" s="64">
        <v>0</v>
      </c>
      <c r="BJ164" s="64"/>
      <c r="BK164" s="64"/>
      <c r="BL164" s="64"/>
      <c r="BM164" s="64"/>
      <c r="BN164" s="64">
        <v>0</v>
      </c>
      <c r="BO164" s="64"/>
      <c r="BP164" s="64"/>
      <c r="BQ164" s="64"/>
      <c r="BR164" s="64"/>
    </row>
    <row r="165" spans="1:79" s="24" customFormat="1" ht="12.75" customHeight="1" x14ac:dyDescent="0.25">
      <c r="A165" s="56" t="s">
        <v>209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8"/>
      <c r="U165" s="64">
        <v>592617</v>
      </c>
      <c r="V165" s="64"/>
      <c r="W165" s="64"/>
      <c r="X165" s="64"/>
      <c r="Y165" s="64"/>
      <c r="Z165" s="64">
        <v>0</v>
      </c>
      <c r="AA165" s="64"/>
      <c r="AB165" s="64"/>
      <c r="AC165" s="64"/>
      <c r="AD165" s="64"/>
      <c r="AE165" s="64">
        <v>562961</v>
      </c>
      <c r="AF165" s="64"/>
      <c r="AG165" s="64"/>
      <c r="AH165" s="64"/>
      <c r="AI165" s="64"/>
      <c r="AJ165" s="64">
        <v>0</v>
      </c>
      <c r="AK165" s="64"/>
      <c r="AL165" s="64"/>
      <c r="AM165" s="64"/>
      <c r="AN165" s="64"/>
      <c r="AO165" s="64">
        <f>555327+51506</f>
        <v>606833</v>
      </c>
      <c r="AP165" s="64"/>
      <c r="AQ165" s="64"/>
      <c r="AR165" s="64"/>
      <c r="AS165" s="64"/>
      <c r="AT165" s="64">
        <v>0</v>
      </c>
      <c r="AU165" s="64"/>
      <c r="AV165" s="64"/>
      <c r="AW165" s="64"/>
      <c r="AX165" s="64"/>
      <c r="AY165" s="64">
        <v>0</v>
      </c>
      <c r="AZ165" s="64"/>
      <c r="BA165" s="64"/>
      <c r="BB165" s="64"/>
      <c r="BC165" s="64"/>
      <c r="BD165" s="64">
        <v>0</v>
      </c>
      <c r="BE165" s="64"/>
      <c r="BF165" s="64"/>
      <c r="BG165" s="64"/>
      <c r="BH165" s="64"/>
      <c r="BI165" s="64">
        <v>0</v>
      </c>
      <c r="BJ165" s="64"/>
      <c r="BK165" s="64"/>
      <c r="BL165" s="64"/>
      <c r="BM165" s="64"/>
      <c r="BN165" s="64">
        <v>0</v>
      </c>
      <c r="BO165" s="64"/>
      <c r="BP165" s="64"/>
      <c r="BQ165" s="64"/>
      <c r="BR165" s="64"/>
    </row>
    <row r="166" spans="1:79" s="24" customFormat="1" ht="12.75" customHeight="1" x14ac:dyDescent="0.25">
      <c r="A166" s="56" t="s">
        <v>210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8"/>
      <c r="U166" s="64">
        <v>32734</v>
      </c>
      <c r="V166" s="64"/>
      <c r="W166" s="64"/>
      <c r="X166" s="64"/>
      <c r="Y166" s="64"/>
      <c r="Z166" s="64">
        <v>0</v>
      </c>
      <c r="AA166" s="64"/>
      <c r="AB166" s="64"/>
      <c r="AC166" s="64"/>
      <c r="AD166" s="64"/>
      <c r="AE166" s="64">
        <v>35989</v>
      </c>
      <c r="AF166" s="64"/>
      <c r="AG166" s="64"/>
      <c r="AH166" s="64"/>
      <c r="AI166" s="64"/>
      <c r="AJ166" s="64">
        <v>0</v>
      </c>
      <c r="AK166" s="64"/>
      <c r="AL166" s="64"/>
      <c r="AM166" s="64"/>
      <c r="AN166" s="64"/>
      <c r="AO166" s="64">
        <v>37031</v>
      </c>
      <c r="AP166" s="64"/>
      <c r="AQ166" s="64"/>
      <c r="AR166" s="64"/>
      <c r="AS166" s="64"/>
      <c r="AT166" s="64">
        <v>0</v>
      </c>
      <c r="AU166" s="64"/>
      <c r="AV166" s="64"/>
      <c r="AW166" s="64"/>
      <c r="AX166" s="64"/>
      <c r="AY166" s="64">
        <v>0</v>
      </c>
      <c r="AZ166" s="64"/>
      <c r="BA166" s="64"/>
      <c r="BB166" s="64"/>
      <c r="BC166" s="64"/>
      <c r="BD166" s="64">
        <v>0</v>
      </c>
      <c r="BE166" s="64"/>
      <c r="BF166" s="64"/>
      <c r="BG166" s="64"/>
      <c r="BH166" s="64"/>
      <c r="BI166" s="64">
        <v>0</v>
      </c>
      <c r="BJ166" s="64"/>
      <c r="BK166" s="64"/>
      <c r="BL166" s="64"/>
      <c r="BM166" s="64"/>
      <c r="BN166" s="64">
        <v>0</v>
      </c>
      <c r="BO166" s="64"/>
      <c r="BP166" s="64"/>
      <c r="BQ166" s="64"/>
      <c r="BR166" s="64"/>
    </row>
    <row r="167" spans="1:79" s="24" customFormat="1" ht="13" customHeight="1" x14ac:dyDescent="0.25">
      <c r="A167" s="56" t="s">
        <v>211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8"/>
      <c r="U167" s="64">
        <v>32734</v>
      </c>
      <c r="V167" s="64"/>
      <c r="W167" s="64"/>
      <c r="X167" s="64"/>
      <c r="Y167" s="64"/>
      <c r="Z167" s="64">
        <v>0</v>
      </c>
      <c r="AA167" s="64"/>
      <c r="AB167" s="64"/>
      <c r="AC167" s="64"/>
      <c r="AD167" s="64"/>
      <c r="AE167" s="64">
        <v>35989</v>
      </c>
      <c r="AF167" s="64"/>
      <c r="AG167" s="64"/>
      <c r="AH167" s="64"/>
      <c r="AI167" s="64"/>
      <c r="AJ167" s="64">
        <v>0</v>
      </c>
      <c r="AK167" s="64"/>
      <c r="AL167" s="64"/>
      <c r="AM167" s="64"/>
      <c r="AN167" s="64"/>
      <c r="AO167" s="64">
        <v>37031</v>
      </c>
      <c r="AP167" s="64"/>
      <c r="AQ167" s="64"/>
      <c r="AR167" s="64"/>
      <c r="AS167" s="64"/>
      <c r="AT167" s="64">
        <v>0</v>
      </c>
      <c r="AU167" s="64"/>
      <c r="AV167" s="64"/>
      <c r="AW167" s="64"/>
      <c r="AX167" s="64"/>
      <c r="AY167" s="64">
        <v>0</v>
      </c>
      <c r="AZ167" s="64"/>
      <c r="BA167" s="64"/>
      <c r="BB167" s="64"/>
      <c r="BC167" s="64"/>
      <c r="BD167" s="64">
        <v>0</v>
      </c>
      <c r="BE167" s="64"/>
      <c r="BF167" s="64"/>
      <c r="BG167" s="64"/>
      <c r="BH167" s="64"/>
      <c r="BI167" s="64">
        <v>0</v>
      </c>
      <c r="BJ167" s="64"/>
      <c r="BK167" s="64"/>
      <c r="BL167" s="64"/>
      <c r="BM167" s="64"/>
      <c r="BN167" s="64">
        <v>0</v>
      </c>
      <c r="BO167" s="64"/>
      <c r="BP167" s="64"/>
      <c r="BQ167" s="64"/>
      <c r="BR167" s="64"/>
    </row>
    <row r="168" spans="1:79" s="25" customFormat="1" ht="12.75" customHeight="1" x14ac:dyDescent="0.25">
      <c r="A168" s="61" t="s">
        <v>147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3"/>
      <c r="U168" s="65">
        <v>1194705</v>
      </c>
      <c r="V168" s="65"/>
      <c r="W168" s="65"/>
      <c r="X168" s="65"/>
      <c r="Y168" s="65"/>
      <c r="Z168" s="65">
        <v>0</v>
      </c>
      <c r="AA168" s="65"/>
      <c r="AB168" s="65"/>
      <c r="AC168" s="65"/>
      <c r="AD168" s="65"/>
      <c r="AE168" s="65">
        <v>1258880</v>
      </c>
      <c r="AF168" s="65"/>
      <c r="AG168" s="65"/>
      <c r="AH168" s="65"/>
      <c r="AI168" s="65"/>
      <c r="AJ168" s="65">
        <v>0</v>
      </c>
      <c r="AK168" s="65"/>
      <c r="AL168" s="65"/>
      <c r="AM168" s="65"/>
      <c r="AN168" s="65"/>
      <c r="AO168" s="65">
        <f>AO163+AO164+AO165+AO167</f>
        <v>1310386</v>
      </c>
      <c r="AP168" s="65"/>
      <c r="AQ168" s="65"/>
      <c r="AR168" s="65"/>
      <c r="AS168" s="65"/>
      <c r="AT168" s="65">
        <v>0</v>
      </c>
      <c r="AU168" s="65"/>
      <c r="AV168" s="65"/>
      <c r="AW168" s="65"/>
      <c r="AX168" s="65"/>
      <c r="AY168" s="65">
        <v>0</v>
      </c>
      <c r="AZ168" s="65"/>
      <c r="BA168" s="65"/>
      <c r="BB168" s="65"/>
      <c r="BC168" s="65"/>
      <c r="BD168" s="65">
        <v>0</v>
      </c>
      <c r="BE168" s="65"/>
      <c r="BF168" s="65"/>
      <c r="BG168" s="65"/>
      <c r="BH168" s="65"/>
      <c r="BI168" s="65">
        <v>0</v>
      </c>
      <c r="BJ168" s="65"/>
      <c r="BK168" s="65"/>
      <c r="BL168" s="65"/>
      <c r="BM168" s="65"/>
      <c r="BN168" s="65">
        <v>0</v>
      </c>
      <c r="BO168" s="65"/>
      <c r="BP168" s="65"/>
      <c r="BQ168" s="65"/>
      <c r="BR168" s="65"/>
    </row>
    <row r="169" spans="1:79" s="24" customFormat="1" ht="26.15" customHeight="1" x14ac:dyDescent="0.25">
      <c r="A169" s="56" t="s">
        <v>212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8"/>
      <c r="U169" s="64" t="s">
        <v>173</v>
      </c>
      <c r="V169" s="64"/>
      <c r="W169" s="64"/>
      <c r="X169" s="64"/>
      <c r="Y169" s="64"/>
      <c r="Z169" s="64"/>
      <c r="AA169" s="64"/>
      <c r="AB169" s="64"/>
      <c r="AC169" s="64"/>
      <c r="AD169" s="64"/>
      <c r="AE169" s="64" t="s">
        <v>173</v>
      </c>
      <c r="AF169" s="64"/>
      <c r="AG169" s="64"/>
      <c r="AH169" s="64"/>
      <c r="AI169" s="64"/>
      <c r="AJ169" s="64"/>
      <c r="AK169" s="64"/>
      <c r="AL169" s="64"/>
      <c r="AM169" s="64"/>
      <c r="AN169" s="64"/>
      <c r="AO169" s="64" t="s">
        <v>173</v>
      </c>
      <c r="AP169" s="64"/>
      <c r="AQ169" s="64"/>
      <c r="AR169" s="64"/>
      <c r="AS169" s="64"/>
      <c r="AT169" s="64"/>
      <c r="AU169" s="64"/>
      <c r="AV169" s="64"/>
      <c r="AW169" s="64"/>
      <c r="AX169" s="64"/>
      <c r="AY169" s="64" t="s">
        <v>173</v>
      </c>
      <c r="AZ169" s="64"/>
      <c r="BA169" s="64"/>
      <c r="BB169" s="64"/>
      <c r="BC169" s="64"/>
      <c r="BD169" s="64"/>
      <c r="BE169" s="64"/>
      <c r="BF169" s="64"/>
      <c r="BG169" s="64"/>
      <c r="BH169" s="64"/>
      <c r="BI169" s="64" t="s">
        <v>173</v>
      </c>
      <c r="BJ169" s="64"/>
      <c r="BK169" s="64"/>
      <c r="BL169" s="64"/>
      <c r="BM169" s="64"/>
      <c r="BN169" s="64"/>
      <c r="BO169" s="64"/>
      <c r="BP169" s="64"/>
      <c r="BQ169" s="64"/>
      <c r="BR169" s="64"/>
    </row>
    <row r="171" spans="1:79" hidden="1" x14ac:dyDescent="0.25"/>
    <row r="172" spans="1:79" ht="14.25" customHeight="1" x14ac:dyDescent="0.25">
      <c r="A172" s="50" t="s">
        <v>125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</row>
    <row r="173" spans="1:79" s="27" customFormat="1" ht="15" customHeight="1" x14ac:dyDescent="0.25">
      <c r="A173" s="124" t="s">
        <v>6</v>
      </c>
      <c r="B173" s="125"/>
      <c r="C173" s="125"/>
      <c r="D173" s="124" t="s">
        <v>10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6"/>
      <c r="W173" s="31" t="s">
        <v>226</v>
      </c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 t="s">
        <v>230</v>
      </c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 t="s">
        <v>241</v>
      </c>
      <c r="AV173" s="31"/>
      <c r="AW173" s="31"/>
      <c r="AX173" s="31"/>
      <c r="AY173" s="31"/>
      <c r="AZ173" s="31"/>
      <c r="BA173" s="31" t="s">
        <v>248</v>
      </c>
      <c r="BB173" s="31"/>
      <c r="BC173" s="31"/>
      <c r="BD173" s="31"/>
      <c r="BE173" s="31"/>
      <c r="BF173" s="31"/>
      <c r="BG173" s="31" t="s">
        <v>257</v>
      </c>
      <c r="BH173" s="31"/>
      <c r="BI173" s="31"/>
      <c r="BJ173" s="31"/>
      <c r="BK173" s="31"/>
      <c r="BL173" s="31"/>
    </row>
    <row r="174" spans="1:79" s="27" customFormat="1" ht="15" customHeight="1" x14ac:dyDescent="0.25">
      <c r="A174" s="134"/>
      <c r="B174" s="135"/>
      <c r="C174" s="135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6"/>
      <c r="W174" s="31" t="s">
        <v>4</v>
      </c>
      <c r="X174" s="31"/>
      <c r="Y174" s="31"/>
      <c r="Z174" s="31"/>
      <c r="AA174" s="31"/>
      <c r="AB174" s="31"/>
      <c r="AC174" s="31" t="s">
        <v>3</v>
      </c>
      <c r="AD174" s="31"/>
      <c r="AE174" s="31"/>
      <c r="AF174" s="31"/>
      <c r="AG174" s="31"/>
      <c r="AH174" s="31"/>
      <c r="AI174" s="31" t="s">
        <v>4</v>
      </c>
      <c r="AJ174" s="31"/>
      <c r="AK174" s="31"/>
      <c r="AL174" s="31"/>
      <c r="AM174" s="31"/>
      <c r="AN174" s="31"/>
      <c r="AO174" s="31" t="s">
        <v>3</v>
      </c>
      <c r="AP174" s="31"/>
      <c r="AQ174" s="31"/>
      <c r="AR174" s="31"/>
      <c r="AS174" s="31"/>
      <c r="AT174" s="31"/>
      <c r="AU174" s="31" t="s">
        <v>4</v>
      </c>
      <c r="AV174" s="31"/>
      <c r="AW174" s="31"/>
      <c r="AX174" s="31" t="s">
        <v>3</v>
      </c>
      <c r="AY174" s="31"/>
      <c r="AZ174" s="31"/>
      <c r="BA174" s="31" t="s">
        <v>4</v>
      </c>
      <c r="BB174" s="31"/>
      <c r="BC174" s="31"/>
      <c r="BD174" s="31" t="s">
        <v>3</v>
      </c>
      <c r="BE174" s="31"/>
      <c r="BF174" s="31"/>
      <c r="BG174" s="31" t="s">
        <v>4</v>
      </c>
      <c r="BH174" s="31"/>
      <c r="BI174" s="31"/>
      <c r="BJ174" s="31" t="s">
        <v>3</v>
      </c>
      <c r="BK174" s="31"/>
      <c r="BL174" s="31"/>
    </row>
    <row r="175" spans="1:79" s="27" customFormat="1" ht="57" customHeight="1" x14ac:dyDescent="0.25">
      <c r="A175" s="127"/>
      <c r="B175" s="128"/>
      <c r="C175" s="128"/>
      <c r="D175" s="127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9"/>
      <c r="W175" s="31" t="s">
        <v>12</v>
      </c>
      <c r="X175" s="31"/>
      <c r="Y175" s="31"/>
      <c r="Z175" s="31" t="s">
        <v>11</v>
      </c>
      <c r="AA175" s="31"/>
      <c r="AB175" s="31"/>
      <c r="AC175" s="31" t="s">
        <v>12</v>
      </c>
      <c r="AD175" s="31"/>
      <c r="AE175" s="31"/>
      <c r="AF175" s="31" t="s">
        <v>11</v>
      </c>
      <c r="AG175" s="31"/>
      <c r="AH175" s="31"/>
      <c r="AI175" s="31" t="s">
        <v>12</v>
      </c>
      <c r="AJ175" s="31"/>
      <c r="AK175" s="31"/>
      <c r="AL175" s="31" t="s">
        <v>11</v>
      </c>
      <c r="AM175" s="31"/>
      <c r="AN175" s="31"/>
      <c r="AO175" s="31" t="s">
        <v>12</v>
      </c>
      <c r="AP175" s="31"/>
      <c r="AQ175" s="31"/>
      <c r="AR175" s="31" t="s">
        <v>11</v>
      </c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</row>
    <row r="176" spans="1:79" s="26" customFormat="1" ht="15" customHeight="1" x14ac:dyDescent="0.25">
      <c r="A176" s="103">
        <v>1</v>
      </c>
      <c r="B176" s="104"/>
      <c r="C176" s="104"/>
      <c r="D176" s="103">
        <v>2</v>
      </c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5"/>
      <c r="W176" s="43">
        <v>3</v>
      </c>
      <c r="X176" s="43"/>
      <c r="Y176" s="43"/>
      <c r="Z176" s="43">
        <v>4</v>
      </c>
      <c r="AA176" s="43"/>
      <c r="AB176" s="43"/>
      <c r="AC176" s="43">
        <v>5</v>
      </c>
      <c r="AD176" s="43"/>
      <c r="AE176" s="43"/>
      <c r="AF176" s="43">
        <v>6</v>
      </c>
      <c r="AG176" s="43"/>
      <c r="AH176" s="43"/>
      <c r="AI176" s="43">
        <v>7</v>
      </c>
      <c r="AJ176" s="43"/>
      <c r="AK176" s="43"/>
      <c r="AL176" s="43">
        <v>8</v>
      </c>
      <c r="AM176" s="43"/>
      <c r="AN176" s="43"/>
      <c r="AO176" s="43">
        <v>9</v>
      </c>
      <c r="AP176" s="43"/>
      <c r="AQ176" s="43"/>
      <c r="AR176" s="43">
        <v>10</v>
      </c>
      <c r="AS176" s="43"/>
      <c r="AT176" s="43"/>
      <c r="AU176" s="43">
        <v>11</v>
      </c>
      <c r="AV176" s="43"/>
      <c r="AW176" s="43"/>
      <c r="AX176" s="43">
        <v>12</v>
      </c>
      <c r="AY176" s="43"/>
      <c r="AZ176" s="43"/>
      <c r="BA176" s="43">
        <v>13</v>
      </c>
      <c r="BB176" s="43"/>
      <c r="BC176" s="43"/>
      <c r="BD176" s="43">
        <v>14</v>
      </c>
      <c r="BE176" s="43"/>
      <c r="BF176" s="43"/>
      <c r="BG176" s="43">
        <v>15</v>
      </c>
      <c r="BH176" s="43"/>
      <c r="BI176" s="43"/>
      <c r="BJ176" s="43">
        <v>16</v>
      </c>
      <c r="BK176" s="43"/>
      <c r="BL176" s="43"/>
    </row>
    <row r="177" spans="1:79" s="23" customFormat="1" ht="12.75" hidden="1" customHeight="1" x14ac:dyDescent="0.3">
      <c r="A177" s="54" t="s">
        <v>69</v>
      </c>
      <c r="B177" s="55"/>
      <c r="C177" s="55"/>
      <c r="D177" s="54" t="s">
        <v>57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101"/>
      <c r="W177" s="132" t="s">
        <v>72</v>
      </c>
      <c r="X177" s="132"/>
      <c r="Y177" s="132"/>
      <c r="Z177" s="132" t="s">
        <v>73</v>
      </c>
      <c r="AA177" s="132"/>
      <c r="AB177" s="132"/>
      <c r="AC177" s="133" t="s">
        <v>74</v>
      </c>
      <c r="AD177" s="133"/>
      <c r="AE177" s="133"/>
      <c r="AF177" s="133" t="s">
        <v>75</v>
      </c>
      <c r="AG177" s="133"/>
      <c r="AH177" s="133"/>
      <c r="AI177" s="132" t="s">
        <v>76</v>
      </c>
      <c r="AJ177" s="132"/>
      <c r="AK177" s="132"/>
      <c r="AL177" s="132" t="s">
        <v>77</v>
      </c>
      <c r="AM177" s="132"/>
      <c r="AN177" s="132"/>
      <c r="AO177" s="133" t="s">
        <v>104</v>
      </c>
      <c r="AP177" s="133"/>
      <c r="AQ177" s="133"/>
      <c r="AR177" s="133" t="s">
        <v>78</v>
      </c>
      <c r="AS177" s="133"/>
      <c r="AT177" s="133"/>
      <c r="AU177" s="132" t="s">
        <v>105</v>
      </c>
      <c r="AV177" s="132"/>
      <c r="AW177" s="132"/>
      <c r="AX177" s="133" t="s">
        <v>106</v>
      </c>
      <c r="AY177" s="133"/>
      <c r="AZ177" s="133"/>
      <c r="BA177" s="132" t="s">
        <v>107</v>
      </c>
      <c r="BB177" s="132"/>
      <c r="BC177" s="132"/>
      <c r="BD177" s="133" t="s">
        <v>108</v>
      </c>
      <c r="BE177" s="133"/>
      <c r="BF177" s="133"/>
      <c r="BG177" s="132" t="s">
        <v>109</v>
      </c>
      <c r="BH177" s="132"/>
      <c r="BI177" s="132"/>
      <c r="BJ177" s="133" t="s">
        <v>110</v>
      </c>
      <c r="BK177" s="133"/>
      <c r="BL177" s="133"/>
      <c r="CA177" s="23" t="s">
        <v>103</v>
      </c>
    </row>
    <row r="178" spans="1:79" s="24" customFormat="1" ht="12.75" customHeight="1" x14ac:dyDescent="0.25">
      <c r="A178" s="54">
        <v>1</v>
      </c>
      <c r="B178" s="55"/>
      <c r="C178" s="55"/>
      <c r="D178" s="56" t="s">
        <v>213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8"/>
      <c r="W178" s="52">
        <v>7</v>
      </c>
      <c r="X178" s="52"/>
      <c r="Y178" s="52"/>
      <c r="Z178" s="52">
        <v>7</v>
      </c>
      <c r="AA178" s="52"/>
      <c r="AB178" s="52"/>
      <c r="AC178" s="52">
        <v>0</v>
      </c>
      <c r="AD178" s="52"/>
      <c r="AE178" s="52"/>
      <c r="AF178" s="52">
        <v>0</v>
      </c>
      <c r="AG178" s="52"/>
      <c r="AH178" s="52"/>
      <c r="AI178" s="52">
        <v>7</v>
      </c>
      <c r="AJ178" s="52"/>
      <c r="AK178" s="52"/>
      <c r="AL178" s="52">
        <v>7</v>
      </c>
      <c r="AM178" s="52"/>
      <c r="AN178" s="52"/>
      <c r="AO178" s="52">
        <v>0</v>
      </c>
      <c r="AP178" s="52"/>
      <c r="AQ178" s="52"/>
      <c r="AR178" s="52">
        <v>0</v>
      </c>
      <c r="AS178" s="52"/>
      <c r="AT178" s="52"/>
      <c r="AU178" s="52">
        <v>7</v>
      </c>
      <c r="AV178" s="52"/>
      <c r="AW178" s="52"/>
      <c r="AX178" s="52">
        <v>7</v>
      </c>
      <c r="AY178" s="52"/>
      <c r="AZ178" s="52"/>
      <c r="BA178" s="52">
        <v>0</v>
      </c>
      <c r="BB178" s="52"/>
      <c r="BC178" s="52"/>
      <c r="BD178" s="52">
        <v>0</v>
      </c>
      <c r="BE178" s="52"/>
      <c r="BF178" s="52"/>
      <c r="BG178" s="52">
        <v>0</v>
      </c>
      <c r="BH178" s="52"/>
      <c r="BI178" s="52"/>
      <c r="BJ178" s="52">
        <v>0</v>
      </c>
      <c r="BK178" s="52"/>
      <c r="BL178" s="52"/>
      <c r="CA178" s="24" t="s">
        <v>43</v>
      </c>
    </row>
    <row r="179" spans="1:79" s="25" customFormat="1" ht="12.75" customHeight="1" x14ac:dyDescent="0.25">
      <c r="A179" s="59">
        <v>2</v>
      </c>
      <c r="B179" s="60"/>
      <c r="C179" s="60"/>
      <c r="D179" s="61" t="s">
        <v>214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3"/>
      <c r="W179" s="53">
        <v>7</v>
      </c>
      <c r="X179" s="53"/>
      <c r="Y179" s="53"/>
      <c r="Z179" s="53">
        <v>7</v>
      </c>
      <c r="AA179" s="53"/>
      <c r="AB179" s="53"/>
      <c r="AC179" s="53">
        <v>0</v>
      </c>
      <c r="AD179" s="53"/>
      <c r="AE179" s="53"/>
      <c r="AF179" s="53">
        <v>0</v>
      </c>
      <c r="AG179" s="53"/>
      <c r="AH179" s="53"/>
      <c r="AI179" s="53">
        <v>7</v>
      </c>
      <c r="AJ179" s="53"/>
      <c r="AK179" s="53"/>
      <c r="AL179" s="53">
        <v>7</v>
      </c>
      <c r="AM179" s="53"/>
      <c r="AN179" s="53"/>
      <c r="AO179" s="53">
        <v>0</v>
      </c>
      <c r="AP179" s="53"/>
      <c r="AQ179" s="53"/>
      <c r="AR179" s="53">
        <v>0</v>
      </c>
      <c r="AS179" s="53"/>
      <c r="AT179" s="53"/>
      <c r="AU179" s="53">
        <v>7</v>
      </c>
      <c r="AV179" s="53"/>
      <c r="AW179" s="53"/>
      <c r="AX179" s="53">
        <v>7</v>
      </c>
      <c r="AY179" s="53"/>
      <c r="AZ179" s="53"/>
      <c r="BA179" s="53">
        <v>0</v>
      </c>
      <c r="BB179" s="53"/>
      <c r="BC179" s="53"/>
      <c r="BD179" s="53">
        <v>0</v>
      </c>
      <c r="BE179" s="53"/>
      <c r="BF179" s="53"/>
      <c r="BG179" s="53">
        <v>0</v>
      </c>
      <c r="BH179" s="53"/>
      <c r="BI179" s="53"/>
      <c r="BJ179" s="53">
        <v>0</v>
      </c>
      <c r="BK179" s="53"/>
      <c r="BL179" s="53"/>
    </row>
    <row r="180" spans="1:79" s="24" customFormat="1" ht="26.15" customHeight="1" x14ac:dyDescent="0.25">
      <c r="A180" s="54">
        <v>3</v>
      </c>
      <c r="B180" s="55"/>
      <c r="C180" s="55"/>
      <c r="D180" s="56" t="s">
        <v>215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8"/>
      <c r="W180" s="52" t="s">
        <v>173</v>
      </c>
      <c r="X180" s="52"/>
      <c r="Y180" s="52"/>
      <c r="Z180" s="52" t="s">
        <v>173</v>
      </c>
      <c r="AA180" s="52"/>
      <c r="AB180" s="52"/>
      <c r="AC180" s="52"/>
      <c r="AD180" s="52"/>
      <c r="AE180" s="52"/>
      <c r="AF180" s="52"/>
      <c r="AG180" s="52"/>
      <c r="AH180" s="52"/>
      <c r="AI180" s="52" t="s">
        <v>173</v>
      </c>
      <c r="AJ180" s="52"/>
      <c r="AK180" s="52"/>
      <c r="AL180" s="52" t="s">
        <v>173</v>
      </c>
      <c r="AM180" s="52"/>
      <c r="AN180" s="52"/>
      <c r="AO180" s="52"/>
      <c r="AP180" s="52"/>
      <c r="AQ180" s="52"/>
      <c r="AR180" s="52"/>
      <c r="AS180" s="52"/>
      <c r="AT180" s="52"/>
      <c r="AU180" s="52" t="s">
        <v>173</v>
      </c>
      <c r="AV180" s="52"/>
      <c r="AW180" s="52"/>
      <c r="AX180" s="52"/>
      <c r="AY180" s="52"/>
      <c r="AZ180" s="52"/>
      <c r="BA180" s="52" t="s">
        <v>173</v>
      </c>
      <c r="BB180" s="52"/>
      <c r="BC180" s="52"/>
      <c r="BD180" s="52"/>
      <c r="BE180" s="52"/>
      <c r="BF180" s="52"/>
      <c r="BG180" s="52" t="s">
        <v>173</v>
      </c>
      <c r="BH180" s="52"/>
      <c r="BI180" s="52"/>
      <c r="BJ180" s="52"/>
      <c r="BK180" s="52"/>
      <c r="BL180" s="52"/>
    </row>
    <row r="182" spans="1:79" hidden="1" x14ac:dyDescent="0.25"/>
    <row r="183" spans="1:79" ht="14.25" customHeight="1" x14ac:dyDescent="0.25">
      <c r="A183" s="50" t="s">
        <v>153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</row>
    <row r="184" spans="1:79" ht="14.25" customHeight="1" x14ac:dyDescent="0.25">
      <c r="A184" s="50" t="s">
        <v>242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</row>
    <row r="185" spans="1:79" ht="15" customHeight="1" x14ac:dyDescent="0.25">
      <c r="A185" s="115" t="s">
        <v>225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</row>
    <row r="186" spans="1:79" s="27" customFormat="1" ht="15" customHeight="1" x14ac:dyDescent="0.25">
      <c r="A186" s="31" t="s">
        <v>6</v>
      </c>
      <c r="B186" s="31"/>
      <c r="C186" s="31"/>
      <c r="D186" s="31"/>
      <c r="E186" s="31"/>
      <c r="F186" s="31"/>
      <c r="G186" s="31" t="s">
        <v>126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 t="s">
        <v>13</v>
      </c>
      <c r="U186" s="31"/>
      <c r="V186" s="31"/>
      <c r="W186" s="31"/>
      <c r="X186" s="31"/>
      <c r="Y186" s="31"/>
      <c r="Z186" s="31"/>
      <c r="AA186" s="67" t="s">
        <v>226</v>
      </c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1"/>
      <c r="AP186" s="67" t="s">
        <v>229</v>
      </c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9"/>
      <c r="BE186" s="67" t="s">
        <v>236</v>
      </c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9"/>
    </row>
    <row r="187" spans="1:79" s="27" customFormat="1" ht="32.1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 t="s">
        <v>4</v>
      </c>
      <c r="AB187" s="31"/>
      <c r="AC187" s="31"/>
      <c r="AD187" s="31"/>
      <c r="AE187" s="31"/>
      <c r="AF187" s="31" t="s">
        <v>3</v>
      </c>
      <c r="AG187" s="31"/>
      <c r="AH187" s="31"/>
      <c r="AI187" s="31"/>
      <c r="AJ187" s="31"/>
      <c r="AK187" s="31" t="s">
        <v>89</v>
      </c>
      <c r="AL187" s="31"/>
      <c r="AM187" s="31"/>
      <c r="AN187" s="31"/>
      <c r="AO187" s="31"/>
      <c r="AP187" s="31" t="s">
        <v>4</v>
      </c>
      <c r="AQ187" s="31"/>
      <c r="AR187" s="31"/>
      <c r="AS187" s="31"/>
      <c r="AT187" s="31"/>
      <c r="AU187" s="31" t="s">
        <v>3</v>
      </c>
      <c r="AV187" s="31"/>
      <c r="AW187" s="31"/>
      <c r="AX187" s="31"/>
      <c r="AY187" s="31"/>
      <c r="AZ187" s="31" t="s">
        <v>96</v>
      </c>
      <c r="BA187" s="31"/>
      <c r="BB187" s="31"/>
      <c r="BC187" s="31"/>
      <c r="BD187" s="31"/>
      <c r="BE187" s="31" t="s">
        <v>4</v>
      </c>
      <c r="BF187" s="31"/>
      <c r="BG187" s="31"/>
      <c r="BH187" s="31"/>
      <c r="BI187" s="31"/>
      <c r="BJ187" s="31" t="s">
        <v>3</v>
      </c>
      <c r="BK187" s="31"/>
      <c r="BL187" s="31"/>
      <c r="BM187" s="31"/>
      <c r="BN187" s="31"/>
      <c r="BO187" s="31" t="s">
        <v>127</v>
      </c>
      <c r="BP187" s="31"/>
      <c r="BQ187" s="31"/>
      <c r="BR187" s="31"/>
      <c r="BS187" s="31"/>
    </row>
    <row r="188" spans="1:79" s="26" customFormat="1" ht="15" customHeight="1" x14ac:dyDescent="0.25">
      <c r="A188" s="43">
        <v>1</v>
      </c>
      <c r="B188" s="43"/>
      <c r="C188" s="43"/>
      <c r="D188" s="43"/>
      <c r="E188" s="43"/>
      <c r="F188" s="43"/>
      <c r="G188" s="43">
        <v>2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>
        <v>3</v>
      </c>
      <c r="U188" s="43"/>
      <c r="V188" s="43"/>
      <c r="W188" s="43"/>
      <c r="X188" s="43"/>
      <c r="Y188" s="43"/>
      <c r="Z188" s="43"/>
      <c r="AA188" s="43">
        <v>4</v>
      </c>
      <c r="AB188" s="43"/>
      <c r="AC188" s="43"/>
      <c r="AD188" s="43"/>
      <c r="AE188" s="43"/>
      <c r="AF188" s="43">
        <v>5</v>
      </c>
      <c r="AG188" s="43"/>
      <c r="AH188" s="43"/>
      <c r="AI188" s="43"/>
      <c r="AJ188" s="43"/>
      <c r="AK188" s="43">
        <v>6</v>
      </c>
      <c r="AL188" s="43"/>
      <c r="AM188" s="43"/>
      <c r="AN188" s="43"/>
      <c r="AO188" s="43"/>
      <c r="AP188" s="43">
        <v>7</v>
      </c>
      <c r="AQ188" s="43"/>
      <c r="AR188" s="43"/>
      <c r="AS188" s="43"/>
      <c r="AT188" s="43"/>
      <c r="AU188" s="43">
        <v>8</v>
      </c>
      <c r="AV188" s="43"/>
      <c r="AW188" s="43"/>
      <c r="AX188" s="43"/>
      <c r="AY188" s="43"/>
      <c r="AZ188" s="43">
        <v>9</v>
      </c>
      <c r="BA188" s="43"/>
      <c r="BB188" s="43"/>
      <c r="BC188" s="43"/>
      <c r="BD188" s="43"/>
      <c r="BE188" s="43">
        <v>10</v>
      </c>
      <c r="BF188" s="43"/>
      <c r="BG188" s="43"/>
      <c r="BH188" s="43"/>
      <c r="BI188" s="43"/>
      <c r="BJ188" s="43">
        <v>11</v>
      </c>
      <c r="BK188" s="43"/>
      <c r="BL188" s="43"/>
      <c r="BM188" s="43"/>
      <c r="BN188" s="43"/>
      <c r="BO188" s="43">
        <v>12</v>
      </c>
      <c r="BP188" s="43"/>
      <c r="BQ188" s="43"/>
      <c r="BR188" s="43"/>
      <c r="BS188" s="43"/>
    </row>
    <row r="189" spans="1:79" s="23" customFormat="1" ht="52.5" customHeight="1" x14ac:dyDescent="0.3">
      <c r="A189" s="132">
        <v>1</v>
      </c>
      <c r="B189" s="132"/>
      <c r="C189" s="132"/>
      <c r="D189" s="132"/>
      <c r="E189" s="132"/>
      <c r="F189" s="132"/>
      <c r="G189" s="132" t="s">
        <v>269</v>
      </c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67" t="s">
        <v>273</v>
      </c>
      <c r="U189" s="68"/>
      <c r="V189" s="68"/>
      <c r="W189" s="68"/>
      <c r="X189" s="68"/>
      <c r="Y189" s="68"/>
      <c r="Z189" s="69"/>
      <c r="AA189" s="102">
        <v>1709281</v>
      </c>
      <c r="AB189" s="102"/>
      <c r="AC189" s="102"/>
      <c r="AD189" s="102"/>
      <c r="AE189" s="102"/>
      <c r="AF189" s="102">
        <v>261145</v>
      </c>
      <c r="AG189" s="102"/>
      <c r="AH189" s="102"/>
      <c r="AI189" s="102"/>
      <c r="AJ189" s="102"/>
      <c r="AK189" s="102">
        <f>IF(ISNUMBER(AA189),AA189,0)+IF(ISNUMBER(AF189),AF189,0)</f>
        <v>1970426</v>
      </c>
      <c r="AL189" s="102"/>
      <c r="AM189" s="102"/>
      <c r="AN189" s="102"/>
      <c r="AO189" s="102"/>
      <c r="AP189" s="102">
        <v>0</v>
      </c>
      <c r="AQ189" s="102"/>
      <c r="AR189" s="102"/>
      <c r="AS189" s="102"/>
      <c r="AT189" s="102"/>
      <c r="AU189" s="102">
        <v>0</v>
      </c>
      <c r="AV189" s="102"/>
      <c r="AW189" s="102"/>
      <c r="AX189" s="102"/>
      <c r="AY189" s="102"/>
      <c r="AZ189" s="102">
        <v>0</v>
      </c>
      <c r="BA189" s="102"/>
      <c r="BB189" s="102"/>
      <c r="BC189" s="102"/>
      <c r="BD189" s="102"/>
      <c r="BE189" s="102">
        <v>0</v>
      </c>
      <c r="BF189" s="102"/>
      <c r="BG189" s="102"/>
      <c r="BH189" s="102"/>
      <c r="BI189" s="102"/>
      <c r="BJ189" s="102">
        <v>0</v>
      </c>
      <c r="BK189" s="102"/>
      <c r="BL189" s="102"/>
      <c r="BM189" s="102"/>
      <c r="BN189" s="102"/>
      <c r="BO189" s="102">
        <v>0</v>
      </c>
      <c r="BP189" s="102"/>
      <c r="BQ189" s="102"/>
      <c r="BR189" s="102"/>
      <c r="BS189" s="102"/>
      <c r="CA189" s="23" t="s">
        <v>44</v>
      </c>
    </row>
    <row r="190" spans="1:79" s="24" customFormat="1" ht="60.65" customHeight="1" x14ac:dyDescent="0.25">
      <c r="A190" s="132">
        <v>2</v>
      </c>
      <c r="B190" s="132"/>
      <c r="C190" s="132"/>
      <c r="D190" s="132"/>
      <c r="E190" s="132"/>
      <c r="F190" s="132"/>
      <c r="G190" s="54" t="s">
        <v>216</v>
      </c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101"/>
      <c r="T190" s="67" t="s">
        <v>274</v>
      </c>
      <c r="U190" s="68"/>
      <c r="V190" s="68"/>
      <c r="W190" s="68"/>
      <c r="X190" s="68"/>
      <c r="Y190" s="68"/>
      <c r="Z190" s="69"/>
      <c r="AA190" s="102">
        <v>0</v>
      </c>
      <c r="AB190" s="102"/>
      <c r="AC190" s="102"/>
      <c r="AD190" s="102"/>
      <c r="AE190" s="102"/>
      <c r="AF190" s="102">
        <v>0</v>
      </c>
      <c r="AG190" s="102"/>
      <c r="AH190" s="102"/>
      <c r="AI190" s="102"/>
      <c r="AJ190" s="102"/>
      <c r="AK190" s="102">
        <v>0</v>
      </c>
      <c r="AL190" s="102"/>
      <c r="AM190" s="102"/>
      <c r="AN190" s="102"/>
      <c r="AO190" s="102"/>
      <c r="AP190" s="102">
        <v>1754375</v>
      </c>
      <c r="AQ190" s="102"/>
      <c r="AR190" s="102"/>
      <c r="AS190" s="102"/>
      <c r="AT190" s="102"/>
      <c r="AU190" s="102">
        <v>30880</v>
      </c>
      <c r="AV190" s="102"/>
      <c r="AW190" s="102"/>
      <c r="AX190" s="102"/>
      <c r="AY190" s="102"/>
      <c r="AZ190" s="102">
        <f>IF(ISNUMBER(AP190),AP190,0)+IF(ISNUMBER(AU190),AU190,0)</f>
        <v>1785255</v>
      </c>
      <c r="BA190" s="102"/>
      <c r="BB190" s="102"/>
      <c r="BC190" s="102"/>
      <c r="BD190" s="102"/>
      <c r="BE190" s="102">
        <f>BG64</f>
        <v>1873774</v>
      </c>
      <c r="BF190" s="102"/>
      <c r="BG190" s="102"/>
      <c r="BH190" s="102"/>
      <c r="BI190" s="102"/>
      <c r="BJ190" s="102">
        <v>50000</v>
      </c>
      <c r="BK190" s="102"/>
      <c r="BL190" s="102"/>
      <c r="BM190" s="102"/>
      <c r="BN190" s="102"/>
      <c r="BO190" s="102">
        <f>IF(ISNUMBER(BE190),BE190,0)+IF(ISNUMBER(BJ190),BJ190,0)</f>
        <v>1923774</v>
      </c>
      <c r="BP190" s="102"/>
      <c r="BQ190" s="102"/>
      <c r="BR190" s="102"/>
      <c r="BS190" s="102"/>
      <c r="CA190" s="24" t="s">
        <v>45</v>
      </c>
    </row>
    <row r="191" spans="1:79" s="25" customFormat="1" ht="15" customHeight="1" x14ac:dyDescent="0.25">
      <c r="A191" s="45"/>
      <c r="B191" s="45"/>
      <c r="C191" s="45"/>
      <c r="D191" s="45"/>
      <c r="E191" s="45"/>
      <c r="F191" s="45"/>
      <c r="G191" s="46" t="s">
        <v>147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8"/>
      <c r="T191" s="49"/>
      <c r="U191" s="47"/>
      <c r="V191" s="47"/>
      <c r="W191" s="47"/>
      <c r="X191" s="47"/>
      <c r="Y191" s="47"/>
      <c r="Z191" s="48"/>
      <c r="AA191" s="44">
        <v>1709281</v>
      </c>
      <c r="AB191" s="44"/>
      <c r="AC191" s="44"/>
      <c r="AD191" s="44"/>
      <c r="AE191" s="44"/>
      <c r="AF191" s="44">
        <v>261145</v>
      </c>
      <c r="AG191" s="44"/>
      <c r="AH191" s="44"/>
      <c r="AI191" s="44"/>
      <c r="AJ191" s="44"/>
      <c r="AK191" s="44">
        <f>IF(ISNUMBER(AA191),AA191,0)+IF(ISNUMBER(AF191),AF191,0)</f>
        <v>1970426</v>
      </c>
      <c r="AL191" s="44"/>
      <c r="AM191" s="44"/>
      <c r="AN191" s="44"/>
      <c r="AO191" s="44"/>
      <c r="AP191" s="44">
        <v>1754375</v>
      </c>
      <c r="AQ191" s="44"/>
      <c r="AR191" s="44"/>
      <c r="AS191" s="44"/>
      <c r="AT191" s="44"/>
      <c r="AU191" s="44">
        <v>30880</v>
      </c>
      <c r="AV191" s="44"/>
      <c r="AW191" s="44"/>
      <c r="AX191" s="44"/>
      <c r="AY191" s="44"/>
      <c r="AZ191" s="44">
        <f>IF(ISNUMBER(AP191),AP191,0)+IF(ISNUMBER(AU191),AU191,0)</f>
        <v>1785255</v>
      </c>
      <c r="BA191" s="44"/>
      <c r="BB191" s="44"/>
      <c r="BC191" s="44"/>
      <c r="BD191" s="44"/>
      <c r="BE191" s="44">
        <f>BE190</f>
        <v>1873774</v>
      </c>
      <c r="BF191" s="44"/>
      <c r="BG191" s="44"/>
      <c r="BH191" s="44"/>
      <c r="BI191" s="44"/>
      <c r="BJ191" s="44">
        <v>50000</v>
      </c>
      <c r="BK191" s="44"/>
      <c r="BL191" s="44"/>
      <c r="BM191" s="44"/>
      <c r="BN191" s="44"/>
      <c r="BO191" s="44">
        <f>IF(ISNUMBER(BE191),BE191,0)+IF(ISNUMBER(BJ191),BJ191,0)</f>
        <v>1923774</v>
      </c>
      <c r="BP191" s="44"/>
      <c r="BQ191" s="44"/>
      <c r="BR191" s="44"/>
      <c r="BS191" s="44"/>
    </row>
    <row r="193" spans="1:79" ht="13.5" customHeight="1" x14ac:dyDescent="0.25">
      <c r="A193" s="50" t="s">
        <v>258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</row>
    <row r="194" spans="1:79" ht="15" customHeight="1" x14ac:dyDescent="0.25">
      <c r="A194" s="51" t="s">
        <v>225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</row>
    <row r="195" spans="1:79" s="27" customFormat="1" ht="15" customHeight="1" x14ac:dyDescent="0.25">
      <c r="A195" s="31" t="s">
        <v>6</v>
      </c>
      <c r="B195" s="31"/>
      <c r="C195" s="31"/>
      <c r="D195" s="31"/>
      <c r="E195" s="31"/>
      <c r="F195" s="31"/>
      <c r="G195" s="31" t="s">
        <v>126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 t="s">
        <v>13</v>
      </c>
      <c r="U195" s="31"/>
      <c r="V195" s="31"/>
      <c r="W195" s="31"/>
      <c r="X195" s="31"/>
      <c r="Y195" s="31"/>
      <c r="Z195" s="31"/>
      <c r="AA195" s="67" t="s">
        <v>247</v>
      </c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1"/>
      <c r="AP195" s="67" t="s">
        <v>252</v>
      </c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9"/>
    </row>
    <row r="196" spans="1:79" s="27" customFormat="1" ht="32.1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 t="s">
        <v>4</v>
      </c>
      <c r="AB196" s="31"/>
      <c r="AC196" s="31"/>
      <c r="AD196" s="31"/>
      <c r="AE196" s="31"/>
      <c r="AF196" s="31" t="s">
        <v>3</v>
      </c>
      <c r="AG196" s="31"/>
      <c r="AH196" s="31"/>
      <c r="AI196" s="31"/>
      <c r="AJ196" s="31"/>
      <c r="AK196" s="31" t="s">
        <v>89</v>
      </c>
      <c r="AL196" s="31"/>
      <c r="AM196" s="31"/>
      <c r="AN196" s="31"/>
      <c r="AO196" s="31"/>
      <c r="AP196" s="31" t="s">
        <v>4</v>
      </c>
      <c r="AQ196" s="31"/>
      <c r="AR196" s="31"/>
      <c r="AS196" s="31"/>
      <c r="AT196" s="31"/>
      <c r="AU196" s="31" t="s">
        <v>3</v>
      </c>
      <c r="AV196" s="31"/>
      <c r="AW196" s="31"/>
      <c r="AX196" s="31"/>
      <c r="AY196" s="31"/>
      <c r="AZ196" s="31" t="s">
        <v>96</v>
      </c>
      <c r="BA196" s="31"/>
      <c r="BB196" s="31"/>
      <c r="BC196" s="31"/>
      <c r="BD196" s="31"/>
    </row>
    <row r="197" spans="1:79" s="27" customFormat="1" ht="15" customHeight="1" x14ac:dyDescent="0.25">
      <c r="A197" s="31">
        <v>1</v>
      </c>
      <c r="B197" s="31"/>
      <c r="C197" s="31"/>
      <c r="D197" s="31"/>
      <c r="E197" s="31"/>
      <c r="F197" s="31"/>
      <c r="G197" s="31">
        <v>2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>
        <v>3</v>
      </c>
      <c r="U197" s="31"/>
      <c r="V197" s="31"/>
      <c r="W197" s="31"/>
      <c r="X197" s="31"/>
      <c r="Y197" s="31"/>
      <c r="Z197" s="31"/>
      <c r="AA197" s="31">
        <v>4</v>
      </c>
      <c r="AB197" s="31"/>
      <c r="AC197" s="31"/>
      <c r="AD197" s="31"/>
      <c r="AE197" s="31"/>
      <c r="AF197" s="31">
        <v>5</v>
      </c>
      <c r="AG197" s="31"/>
      <c r="AH197" s="31"/>
      <c r="AI197" s="31"/>
      <c r="AJ197" s="31"/>
      <c r="AK197" s="31">
        <v>6</v>
      </c>
      <c r="AL197" s="31"/>
      <c r="AM197" s="31"/>
      <c r="AN197" s="31"/>
      <c r="AO197" s="31"/>
      <c r="AP197" s="31">
        <v>7</v>
      </c>
      <c r="AQ197" s="31"/>
      <c r="AR197" s="31"/>
      <c r="AS197" s="31"/>
      <c r="AT197" s="31"/>
      <c r="AU197" s="31">
        <v>8</v>
      </c>
      <c r="AV197" s="31"/>
      <c r="AW197" s="31"/>
      <c r="AX197" s="31"/>
      <c r="AY197" s="31"/>
      <c r="AZ197" s="31">
        <v>9</v>
      </c>
      <c r="BA197" s="31"/>
      <c r="BB197" s="31"/>
      <c r="BC197" s="31"/>
      <c r="BD197" s="31"/>
    </row>
    <row r="198" spans="1:79" s="27" customFormat="1" ht="12" hidden="1" customHeight="1" x14ac:dyDescent="0.25">
      <c r="A198" s="31" t="s">
        <v>69</v>
      </c>
      <c r="B198" s="31"/>
      <c r="C198" s="31"/>
      <c r="D198" s="31"/>
      <c r="E198" s="31"/>
      <c r="F198" s="31"/>
      <c r="G198" s="35" t="s">
        <v>57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 t="s">
        <v>79</v>
      </c>
      <c r="U198" s="35"/>
      <c r="V198" s="35"/>
      <c r="W198" s="35"/>
      <c r="X198" s="35"/>
      <c r="Y198" s="35"/>
      <c r="Z198" s="35"/>
      <c r="AA198" s="42" t="s">
        <v>60</v>
      </c>
      <c r="AB198" s="42"/>
      <c r="AC198" s="42"/>
      <c r="AD198" s="42"/>
      <c r="AE198" s="42"/>
      <c r="AF198" s="42" t="s">
        <v>61</v>
      </c>
      <c r="AG198" s="42"/>
      <c r="AH198" s="42"/>
      <c r="AI198" s="42"/>
      <c r="AJ198" s="42"/>
      <c r="AK198" s="92" t="s">
        <v>122</v>
      </c>
      <c r="AL198" s="92"/>
      <c r="AM198" s="92"/>
      <c r="AN198" s="92"/>
      <c r="AO198" s="92"/>
      <c r="AP198" s="42" t="s">
        <v>62</v>
      </c>
      <c r="AQ198" s="42"/>
      <c r="AR198" s="42"/>
      <c r="AS198" s="42"/>
      <c r="AT198" s="42"/>
      <c r="AU198" s="42" t="s">
        <v>63</v>
      </c>
      <c r="AV198" s="42"/>
      <c r="AW198" s="42"/>
      <c r="AX198" s="42"/>
      <c r="AY198" s="42"/>
      <c r="AZ198" s="92" t="s">
        <v>122</v>
      </c>
      <c r="BA198" s="92"/>
      <c r="BB198" s="92"/>
      <c r="BC198" s="92"/>
      <c r="BD198" s="92"/>
      <c r="CA198" s="27" t="s">
        <v>46</v>
      </c>
    </row>
    <row r="199" spans="1:79" s="29" customFormat="1" ht="50.15" customHeight="1" x14ac:dyDescent="0.25">
      <c r="A199" s="31">
        <v>1</v>
      </c>
      <c r="B199" s="31"/>
      <c r="C199" s="31"/>
      <c r="D199" s="31"/>
      <c r="E199" s="31"/>
      <c r="F199" s="31"/>
      <c r="G199" s="74" t="s">
        <v>216</v>
      </c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6"/>
      <c r="T199" s="67" t="s">
        <v>270</v>
      </c>
      <c r="U199" s="68"/>
      <c r="V199" s="68"/>
      <c r="W199" s="68"/>
      <c r="X199" s="68"/>
      <c r="Y199" s="68"/>
      <c r="Z199" s="69"/>
      <c r="AA199" s="30">
        <v>0</v>
      </c>
      <c r="AB199" s="30"/>
      <c r="AC199" s="30"/>
      <c r="AD199" s="30"/>
      <c r="AE199" s="30"/>
      <c r="AF199" s="30">
        <v>0</v>
      </c>
      <c r="AG199" s="30"/>
      <c r="AH199" s="30"/>
      <c r="AI199" s="30"/>
      <c r="AJ199" s="30"/>
      <c r="AK199" s="30">
        <f>IF(ISNUMBER(AA199),AA199,0)+IF(ISNUMBER(AF199),AF199,0)</f>
        <v>0</v>
      </c>
      <c r="AL199" s="30"/>
      <c r="AM199" s="30"/>
      <c r="AN199" s="30"/>
      <c r="AO199" s="30"/>
      <c r="AP199" s="30">
        <v>0</v>
      </c>
      <c r="AQ199" s="30"/>
      <c r="AR199" s="30"/>
      <c r="AS199" s="30"/>
      <c r="AT199" s="30"/>
      <c r="AU199" s="30">
        <v>0</v>
      </c>
      <c r="AV199" s="30"/>
      <c r="AW199" s="30"/>
      <c r="AX199" s="30"/>
      <c r="AY199" s="30"/>
      <c r="AZ199" s="30">
        <f>IF(ISNUMBER(AP199),AP199,0)+IF(ISNUMBER(AU199),AU199,0)</f>
        <v>0</v>
      </c>
      <c r="BA199" s="30"/>
      <c r="BB199" s="30"/>
      <c r="BC199" s="30"/>
      <c r="BD199" s="30"/>
      <c r="CA199" s="29" t="s">
        <v>47</v>
      </c>
    </row>
    <row r="200" spans="1:79" s="28" customFormat="1" ht="11.5" x14ac:dyDescent="0.25">
      <c r="A200" s="37"/>
      <c r="B200" s="37"/>
      <c r="C200" s="37"/>
      <c r="D200" s="37"/>
      <c r="E200" s="37"/>
      <c r="F200" s="37"/>
      <c r="G200" s="38" t="s">
        <v>147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T200" s="38"/>
      <c r="U200" s="39"/>
      <c r="V200" s="39"/>
      <c r="W200" s="39"/>
      <c r="X200" s="39"/>
      <c r="Y200" s="39"/>
      <c r="Z200" s="40"/>
      <c r="AA200" s="41">
        <v>0</v>
      </c>
      <c r="AB200" s="41"/>
      <c r="AC200" s="41"/>
      <c r="AD200" s="41"/>
      <c r="AE200" s="41"/>
      <c r="AF200" s="41">
        <v>0</v>
      </c>
      <c r="AG200" s="41"/>
      <c r="AH200" s="41"/>
      <c r="AI200" s="41"/>
      <c r="AJ200" s="41"/>
      <c r="AK200" s="41">
        <f>IF(ISNUMBER(AA200),AA200,0)+IF(ISNUMBER(AF200),AF200,0)</f>
        <v>0</v>
      </c>
      <c r="AL200" s="41"/>
      <c r="AM200" s="41"/>
      <c r="AN200" s="41"/>
      <c r="AO200" s="41"/>
      <c r="AP200" s="41">
        <v>0</v>
      </c>
      <c r="AQ200" s="41"/>
      <c r="AR200" s="41"/>
      <c r="AS200" s="41"/>
      <c r="AT200" s="41"/>
      <c r="AU200" s="41">
        <v>0</v>
      </c>
      <c r="AV200" s="41"/>
      <c r="AW200" s="41"/>
      <c r="AX200" s="41"/>
      <c r="AY200" s="41"/>
      <c r="AZ200" s="41">
        <f>IF(ISNUMBER(AP200),AP200,0)+IF(ISNUMBER(AU200),AU200,0)</f>
        <v>0</v>
      </c>
      <c r="BA200" s="41"/>
      <c r="BB200" s="41"/>
      <c r="BC200" s="41"/>
      <c r="BD200" s="41"/>
    </row>
    <row r="202" spans="1:79" hidden="1" x14ac:dyDescent="0.25"/>
    <row r="203" spans="1:79" ht="14.25" customHeight="1" x14ac:dyDescent="0.25">
      <c r="A203" s="50" t="s">
        <v>259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</row>
    <row r="204" spans="1:79" ht="15" customHeight="1" x14ac:dyDescent="0.25">
      <c r="A204" s="51" t="s">
        <v>225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</row>
    <row r="205" spans="1:79" s="27" customFormat="1" ht="23.15" customHeight="1" x14ac:dyDescent="0.25">
      <c r="A205" s="31" t="s">
        <v>128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124" t="s">
        <v>129</v>
      </c>
      <c r="O205" s="125"/>
      <c r="P205" s="125"/>
      <c r="Q205" s="125"/>
      <c r="R205" s="125"/>
      <c r="S205" s="125"/>
      <c r="T205" s="125"/>
      <c r="U205" s="126"/>
      <c r="V205" s="124" t="s">
        <v>130</v>
      </c>
      <c r="W205" s="125"/>
      <c r="X205" s="125"/>
      <c r="Y205" s="125"/>
      <c r="Z205" s="126"/>
      <c r="AA205" s="31" t="s">
        <v>226</v>
      </c>
      <c r="AB205" s="31"/>
      <c r="AC205" s="31"/>
      <c r="AD205" s="31"/>
      <c r="AE205" s="31"/>
      <c r="AF205" s="31"/>
      <c r="AG205" s="31"/>
      <c r="AH205" s="31"/>
      <c r="AI205" s="31"/>
      <c r="AJ205" s="31" t="s">
        <v>229</v>
      </c>
      <c r="AK205" s="31"/>
      <c r="AL205" s="31"/>
      <c r="AM205" s="31"/>
      <c r="AN205" s="31"/>
      <c r="AO205" s="31"/>
      <c r="AP205" s="31"/>
      <c r="AQ205" s="31"/>
      <c r="AR205" s="31"/>
      <c r="AS205" s="31" t="s">
        <v>236</v>
      </c>
      <c r="AT205" s="31"/>
      <c r="AU205" s="31"/>
      <c r="AV205" s="31"/>
      <c r="AW205" s="31"/>
      <c r="AX205" s="31"/>
      <c r="AY205" s="31"/>
      <c r="AZ205" s="31"/>
      <c r="BA205" s="31"/>
      <c r="BB205" s="31" t="s">
        <v>247</v>
      </c>
      <c r="BC205" s="31"/>
      <c r="BD205" s="31"/>
      <c r="BE205" s="31"/>
      <c r="BF205" s="31"/>
      <c r="BG205" s="31"/>
      <c r="BH205" s="31"/>
      <c r="BI205" s="31"/>
      <c r="BJ205" s="31"/>
      <c r="BK205" s="31" t="s">
        <v>252</v>
      </c>
      <c r="BL205" s="31"/>
      <c r="BM205" s="31"/>
      <c r="BN205" s="31"/>
      <c r="BO205" s="31"/>
      <c r="BP205" s="31"/>
      <c r="BQ205" s="31"/>
      <c r="BR205" s="31"/>
      <c r="BS205" s="31"/>
    </row>
    <row r="206" spans="1:79" s="27" customFormat="1" ht="95.2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127"/>
      <c r="O206" s="128"/>
      <c r="P206" s="128"/>
      <c r="Q206" s="128"/>
      <c r="R206" s="128"/>
      <c r="S206" s="128"/>
      <c r="T206" s="128"/>
      <c r="U206" s="129"/>
      <c r="V206" s="127"/>
      <c r="W206" s="128"/>
      <c r="X206" s="128"/>
      <c r="Y206" s="128"/>
      <c r="Z206" s="129"/>
      <c r="AA206" s="31" t="s">
        <v>133</v>
      </c>
      <c r="AB206" s="31"/>
      <c r="AC206" s="31"/>
      <c r="AD206" s="31"/>
      <c r="AE206" s="31"/>
      <c r="AF206" s="31" t="s">
        <v>134</v>
      </c>
      <c r="AG206" s="31"/>
      <c r="AH206" s="31"/>
      <c r="AI206" s="31"/>
      <c r="AJ206" s="31" t="s">
        <v>133</v>
      </c>
      <c r="AK206" s="31"/>
      <c r="AL206" s="31"/>
      <c r="AM206" s="31"/>
      <c r="AN206" s="31"/>
      <c r="AO206" s="31" t="s">
        <v>134</v>
      </c>
      <c r="AP206" s="31"/>
      <c r="AQ206" s="31"/>
      <c r="AR206" s="31"/>
      <c r="AS206" s="31" t="s">
        <v>133</v>
      </c>
      <c r="AT206" s="31"/>
      <c r="AU206" s="31"/>
      <c r="AV206" s="31"/>
      <c r="AW206" s="31"/>
      <c r="AX206" s="31" t="s">
        <v>134</v>
      </c>
      <c r="AY206" s="31"/>
      <c r="AZ206" s="31"/>
      <c r="BA206" s="31"/>
      <c r="BB206" s="31" t="s">
        <v>133</v>
      </c>
      <c r="BC206" s="31"/>
      <c r="BD206" s="31"/>
      <c r="BE206" s="31"/>
      <c r="BF206" s="31"/>
      <c r="BG206" s="31" t="s">
        <v>134</v>
      </c>
      <c r="BH206" s="31"/>
      <c r="BI206" s="31"/>
      <c r="BJ206" s="31"/>
      <c r="BK206" s="31" t="s">
        <v>133</v>
      </c>
      <c r="BL206" s="31"/>
      <c r="BM206" s="31"/>
      <c r="BN206" s="31"/>
      <c r="BO206" s="31"/>
      <c r="BP206" s="31" t="s">
        <v>134</v>
      </c>
      <c r="BQ206" s="31"/>
      <c r="BR206" s="31"/>
      <c r="BS206" s="31"/>
    </row>
    <row r="207" spans="1:79" s="27" customFormat="1" ht="15" customHeight="1" x14ac:dyDescent="0.25">
      <c r="A207" s="31">
        <v>1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67">
        <v>2</v>
      </c>
      <c r="O207" s="68"/>
      <c r="P207" s="68"/>
      <c r="Q207" s="68"/>
      <c r="R207" s="68"/>
      <c r="S207" s="68"/>
      <c r="T207" s="68"/>
      <c r="U207" s="69"/>
      <c r="V207" s="31">
        <v>3</v>
      </c>
      <c r="W207" s="31"/>
      <c r="X207" s="31"/>
      <c r="Y207" s="31"/>
      <c r="Z207" s="31"/>
      <c r="AA207" s="31">
        <v>4</v>
      </c>
      <c r="AB207" s="31"/>
      <c r="AC207" s="31"/>
      <c r="AD207" s="31"/>
      <c r="AE207" s="31"/>
      <c r="AF207" s="31">
        <v>5</v>
      </c>
      <c r="AG207" s="31"/>
      <c r="AH207" s="31"/>
      <c r="AI207" s="31"/>
      <c r="AJ207" s="31">
        <v>6</v>
      </c>
      <c r="AK207" s="31"/>
      <c r="AL207" s="31"/>
      <c r="AM207" s="31"/>
      <c r="AN207" s="31"/>
      <c r="AO207" s="31">
        <v>7</v>
      </c>
      <c r="AP207" s="31"/>
      <c r="AQ207" s="31"/>
      <c r="AR207" s="31"/>
      <c r="AS207" s="31">
        <v>8</v>
      </c>
      <c r="AT207" s="31"/>
      <c r="AU207" s="31"/>
      <c r="AV207" s="31"/>
      <c r="AW207" s="31"/>
      <c r="AX207" s="31">
        <v>9</v>
      </c>
      <c r="AY207" s="31"/>
      <c r="AZ207" s="31"/>
      <c r="BA207" s="31"/>
      <c r="BB207" s="31">
        <v>10</v>
      </c>
      <c r="BC207" s="31"/>
      <c r="BD207" s="31"/>
      <c r="BE207" s="31"/>
      <c r="BF207" s="31"/>
      <c r="BG207" s="31">
        <v>11</v>
      </c>
      <c r="BH207" s="31"/>
      <c r="BI207" s="31"/>
      <c r="BJ207" s="31"/>
      <c r="BK207" s="31">
        <v>12</v>
      </c>
      <c r="BL207" s="31"/>
      <c r="BM207" s="31"/>
      <c r="BN207" s="31"/>
      <c r="BO207" s="31"/>
      <c r="BP207" s="31">
        <v>13</v>
      </c>
      <c r="BQ207" s="31"/>
      <c r="BR207" s="31"/>
      <c r="BS207" s="31"/>
    </row>
    <row r="208" spans="1:79" s="27" customFormat="1" ht="12" hidden="1" customHeight="1" x14ac:dyDescent="0.25">
      <c r="A208" s="35" t="s">
        <v>146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1" t="s">
        <v>131</v>
      </c>
      <c r="O208" s="31"/>
      <c r="P208" s="31"/>
      <c r="Q208" s="31"/>
      <c r="R208" s="31"/>
      <c r="S208" s="31"/>
      <c r="T208" s="31"/>
      <c r="U208" s="31"/>
      <c r="V208" s="31" t="s">
        <v>132</v>
      </c>
      <c r="W208" s="31"/>
      <c r="X208" s="31"/>
      <c r="Y208" s="31"/>
      <c r="Z208" s="31"/>
      <c r="AA208" s="42" t="s">
        <v>65</v>
      </c>
      <c r="AB208" s="42"/>
      <c r="AC208" s="42"/>
      <c r="AD208" s="42"/>
      <c r="AE208" s="42"/>
      <c r="AF208" s="42" t="s">
        <v>66</v>
      </c>
      <c r="AG208" s="42"/>
      <c r="AH208" s="42"/>
      <c r="AI208" s="42"/>
      <c r="AJ208" s="42" t="s">
        <v>67</v>
      </c>
      <c r="AK208" s="42"/>
      <c r="AL208" s="42"/>
      <c r="AM208" s="42"/>
      <c r="AN208" s="42"/>
      <c r="AO208" s="42" t="s">
        <v>68</v>
      </c>
      <c r="AP208" s="42"/>
      <c r="AQ208" s="42"/>
      <c r="AR208" s="42"/>
      <c r="AS208" s="42" t="s">
        <v>58</v>
      </c>
      <c r="AT208" s="42"/>
      <c r="AU208" s="42"/>
      <c r="AV208" s="42"/>
      <c r="AW208" s="42"/>
      <c r="AX208" s="42" t="s">
        <v>59</v>
      </c>
      <c r="AY208" s="42"/>
      <c r="AZ208" s="42"/>
      <c r="BA208" s="42"/>
      <c r="BB208" s="42" t="s">
        <v>60</v>
      </c>
      <c r="BC208" s="42"/>
      <c r="BD208" s="42"/>
      <c r="BE208" s="42"/>
      <c r="BF208" s="42"/>
      <c r="BG208" s="42" t="s">
        <v>61</v>
      </c>
      <c r="BH208" s="42"/>
      <c r="BI208" s="42"/>
      <c r="BJ208" s="42"/>
      <c r="BK208" s="42" t="s">
        <v>62</v>
      </c>
      <c r="BL208" s="42"/>
      <c r="BM208" s="42"/>
      <c r="BN208" s="42"/>
      <c r="BO208" s="42"/>
      <c r="BP208" s="42" t="s">
        <v>63</v>
      </c>
      <c r="BQ208" s="42"/>
      <c r="BR208" s="42"/>
      <c r="BS208" s="42"/>
      <c r="CA208" s="27" t="s">
        <v>48</v>
      </c>
    </row>
    <row r="209" spans="1:79" s="28" customFormat="1" ht="12.75" customHeight="1" x14ac:dyDescent="0.25">
      <c r="A209" s="36" t="s">
        <v>147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71"/>
      <c r="O209" s="72"/>
      <c r="P209" s="72"/>
      <c r="Q209" s="72"/>
      <c r="R209" s="72"/>
      <c r="S209" s="72"/>
      <c r="T209" s="72"/>
      <c r="U209" s="73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16"/>
      <c r="BQ209" s="117"/>
      <c r="BR209" s="117"/>
      <c r="BS209" s="118"/>
      <c r="CA209" s="28" t="s">
        <v>49</v>
      </c>
    </row>
    <row r="211" spans="1:79" hidden="1" x14ac:dyDescent="0.25"/>
    <row r="212" spans="1:79" ht="35.25" customHeight="1" x14ac:dyDescent="0.25">
      <c r="A212" s="50" t="s">
        <v>260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</row>
    <row r="213" spans="1:79" ht="50.5" customHeight="1" x14ac:dyDescent="0.25">
      <c r="A213" s="119" t="s">
        <v>271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</row>
    <row r="214" spans="1:79" ht="14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79" hidden="1" x14ac:dyDescent="0.25"/>
    <row r="216" spans="1:79" ht="28.5" customHeight="1" x14ac:dyDescent="0.25">
      <c r="A216" s="121" t="s">
        <v>243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</row>
    <row r="217" spans="1:79" ht="14.25" customHeight="1" x14ac:dyDescent="0.25">
      <c r="A217" s="50" t="s">
        <v>227</v>
      </c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</row>
    <row r="218" spans="1:79" ht="15" customHeight="1" x14ac:dyDescent="0.25">
      <c r="A218" s="115" t="s">
        <v>225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</row>
    <row r="219" spans="1:79" s="26" customFormat="1" ht="28" customHeight="1" x14ac:dyDescent="0.25">
      <c r="A219" s="43" t="s">
        <v>135</v>
      </c>
      <c r="B219" s="43"/>
      <c r="C219" s="43"/>
      <c r="D219" s="43"/>
      <c r="E219" s="43"/>
      <c r="F219" s="43"/>
      <c r="G219" s="43" t="s">
        <v>19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 t="s">
        <v>15</v>
      </c>
      <c r="U219" s="43"/>
      <c r="V219" s="43"/>
      <c r="W219" s="43"/>
      <c r="X219" s="43"/>
      <c r="Y219" s="43"/>
      <c r="Z219" s="43" t="s">
        <v>14</v>
      </c>
      <c r="AA219" s="43"/>
      <c r="AB219" s="43"/>
      <c r="AC219" s="43"/>
      <c r="AD219" s="43"/>
      <c r="AE219" s="43" t="s">
        <v>136</v>
      </c>
      <c r="AF219" s="43"/>
      <c r="AG219" s="43"/>
      <c r="AH219" s="43"/>
      <c r="AI219" s="43"/>
      <c r="AJ219" s="43"/>
      <c r="AK219" s="43" t="s">
        <v>137</v>
      </c>
      <c r="AL219" s="43"/>
      <c r="AM219" s="43"/>
      <c r="AN219" s="43"/>
      <c r="AO219" s="43"/>
      <c r="AP219" s="43"/>
      <c r="AQ219" s="43" t="s">
        <v>138</v>
      </c>
      <c r="AR219" s="43"/>
      <c r="AS219" s="43"/>
      <c r="AT219" s="43"/>
      <c r="AU219" s="43"/>
      <c r="AV219" s="43"/>
      <c r="AW219" s="43" t="s">
        <v>98</v>
      </c>
      <c r="AX219" s="43"/>
      <c r="AY219" s="43"/>
      <c r="AZ219" s="43"/>
      <c r="BA219" s="43"/>
      <c r="BB219" s="43"/>
      <c r="BC219" s="43"/>
      <c r="BD219" s="43"/>
      <c r="BE219" s="43"/>
      <c r="BF219" s="43"/>
      <c r="BG219" s="43" t="s">
        <v>139</v>
      </c>
      <c r="BH219" s="43"/>
      <c r="BI219" s="43"/>
      <c r="BJ219" s="43"/>
      <c r="BK219" s="43"/>
      <c r="BL219" s="43"/>
    </row>
    <row r="220" spans="1:79" s="26" customFormat="1" ht="28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 t="s">
        <v>17</v>
      </c>
      <c r="AX220" s="43"/>
      <c r="AY220" s="43"/>
      <c r="AZ220" s="43"/>
      <c r="BA220" s="43"/>
      <c r="BB220" s="43" t="s">
        <v>16</v>
      </c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</row>
    <row r="221" spans="1:79" s="27" customFormat="1" ht="15" customHeight="1" x14ac:dyDescent="0.25">
      <c r="A221" s="31">
        <v>1</v>
      </c>
      <c r="B221" s="31"/>
      <c r="C221" s="31"/>
      <c r="D221" s="31"/>
      <c r="E221" s="31"/>
      <c r="F221" s="31"/>
      <c r="G221" s="31">
        <v>2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>
        <v>3</v>
      </c>
      <c r="U221" s="31"/>
      <c r="V221" s="31"/>
      <c r="W221" s="31"/>
      <c r="X221" s="31"/>
      <c r="Y221" s="31"/>
      <c r="Z221" s="31">
        <v>4</v>
      </c>
      <c r="AA221" s="31"/>
      <c r="AB221" s="31"/>
      <c r="AC221" s="31"/>
      <c r="AD221" s="31"/>
      <c r="AE221" s="31">
        <v>5</v>
      </c>
      <c r="AF221" s="31"/>
      <c r="AG221" s="31"/>
      <c r="AH221" s="31"/>
      <c r="AI221" s="31"/>
      <c r="AJ221" s="31"/>
      <c r="AK221" s="31">
        <v>6</v>
      </c>
      <c r="AL221" s="31"/>
      <c r="AM221" s="31"/>
      <c r="AN221" s="31"/>
      <c r="AO221" s="31"/>
      <c r="AP221" s="31"/>
      <c r="AQ221" s="31">
        <v>7</v>
      </c>
      <c r="AR221" s="31"/>
      <c r="AS221" s="31"/>
      <c r="AT221" s="31"/>
      <c r="AU221" s="31"/>
      <c r="AV221" s="31"/>
      <c r="AW221" s="31">
        <v>8</v>
      </c>
      <c r="AX221" s="31"/>
      <c r="AY221" s="31"/>
      <c r="AZ221" s="31"/>
      <c r="BA221" s="31"/>
      <c r="BB221" s="31">
        <v>9</v>
      </c>
      <c r="BC221" s="31"/>
      <c r="BD221" s="31"/>
      <c r="BE221" s="31"/>
      <c r="BF221" s="31"/>
      <c r="BG221" s="31">
        <v>10</v>
      </c>
      <c r="BH221" s="31"/>
      <c r="BI221" s="31"/>
      <c r="BJ221" s="31"/>
      <c r="BK221" s="31"/>
      <c r="BL221" s="31"/>
    </row>
    <row r="222" spans="1:79" s="27" customFormat="1" ht="12" hidden="1" customHeight="1" x14ac:dyDescent="0.25">
      <c r="A222" s="31" t="s">
        <v>64</v>
      </c>
      <c r="B222" s="31"/>
      <c r="C222" s="31"/>
      <c r="D222" s="31"/>
      <c r="E222" s="31"/>
      <c r="F222" s="31"/>
      <c r="G222" s="35" t="s">
        <v>57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42" t="s">
        <v>80</v>
      </c>
      <c r="U222" s="42"/>
      <c r="V222" s="42"/>
      <c r="W222" s="42"/>
      <c r="X222" s="42"/>
      <c r="Y222" s="42"/>
      <c r="Z222" s="42" t="s">
        <v>81</v>
      </c>
      <c r="AA222" s="42"/>
      <c r="AB222" s="42"/>
      <c r="AC222" s="42"/>
      <c r="AD222" s="42"/>
      <c r="AE222" s="42" t="s">
        <v>82</v>
      </c>
      <c r="AF222" s="42"/>
      <c r="AG222" s="42"/>
      <c r="AH222" s="42"/>
      <c r="AI222" s="42"/>
      <c r="AJ222" s="42"/>
      <c r="AK222" s="42" t="s">
        <v>83</v>
      </c>
      <c r="AL222" s="42"/>
      <c r="AM222" s="42"/>
      <c r="AN222" s="42"/>
      <c r="AO222" s="42"/>
      <c r="AP222" s="42"/>
      <c r="AQ222" s="66" t="s">
        <v>99</v>
      </c>
      <c r="AR222" s="42"/>
      <c r="AS222" s="42"/>
      <c r="AT222" s="42"/>
      <c r="AU222" s="42"/>
      <c r="AV222" s="42"/>
      <c r="AW222" s="42" t="s">
        <v>84</v>
      </c>
      <c r="AX222" s="42"/>
      <c r="AY222" s="42"/>
      <c r="AZ222" s="42"/>
      <c r="BA222" s="42"/>
      <c r="BB222" s="42" t="s">
        <v>85</v>
      </c>
      <c r="BC222" s="42"/>
      <c r="BD222" s="42"/>
      <c r="BE222" s="42"/>
      <c r="BF222" s="42"/>
      <c r="BG222" s="66" t="s">
        <v>100</v>
      </c>
      <c r="BH222" s="42"/>
      <c r="BI222" s="42"/>
      <c r="BJ222" s="42"/>
      <c r="BK222" s="42"/>
      <c r="BL222" s="42"/>
      <c r="CA222" s="27" t="s">
        <v>50</v>
      </c>
    </row>
    <row r="223" spans="1:79" s="29" customFormat="1" ht="12.75" customHeight="1" x14ac:dyDescent="0.25">
      <c r="A223" s="31">
        <v>2111</v>
      </c>
      <c r="B223" s="31"/>
      <c r="C223" s="31"/>
      <c r="D223" s="31"/>
      <c r="E223" s="31"/>
      <c r="F223" s="31"/>
      <c r="G223" s="32" t="s">
        <v>177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4"/>
      <c r="T223" s="30">
        <v>0</v>
      </c>
      <c r="U223" s="30"/>
      <c r="V223" s="30"/>
      <c r="W223" s="30"/>
      <c r="X223" s="30"/>
      <c r="Y223" s="30"/>
      <c r="Z223" s="30">
        <v>1194705</v>
      </c>
      <c r="AA223" s="30"/>
      <c r="AB223" s="30"/>
      <c r="AC223" s="30"/>
      <c r="AD223" s="30"/>
      <c r="AE223" s="30">
        <v>0</v>
      </c>
      <c r="AF223" s="30"/>
      <c r="AG223" s="30"/>
      <c r="AH223" s="30"/>
      <c r="AI223" s="30"/>
      <c r="AJ223" s="30"/>
      <c r="AK223" s="30">
        <v>0</v>
      </c>
      <c r="AL223" s="30"/>
      <c r="AM223" s="30"/>
      <c r="AN223" s="30"/>
      <c r="AO223" s="30"/>
      <c r="AP223" s="30"/>
      <c r="AQ223" s="30">
        <f t="shared" ref="AQ223:AQ228" si="5">IF(ISNUMBER(AK223),AK223,0)-IF(ISNUMBER(AE223),AE223,0)</f>
        <v>0</v>
      </c>
      <c r="AR223" s="30"/>
      <c r="AS223" s="30"/>
      <c r="AT223" s="30"/>
      <c r="AU223" s="30"/>
      <c r="AV223" s="30"/>
      <c r="AW223" s="30">
        <v>0</v>
      </c>
      <c r="AX223" s="30"/>
      <c r="AY223" s="30"/>
      <c r="AZ223" s="30"/>
      <c r="BA223" s="30"/>
      <c r="BB223" s="30">
        <v>0</v>
      </c>
      <c r="BC223" s="30"/>
      <c r="BD223" s="30"/>
      <c r="BE223" s="30"/>
      <c r="BF223" s="30"/>
      <c r="BG223" s="30">
        <f t="shared" ref="BG223:BG228" si="6">IF(ISNUMBER(Z223),Z223,0)+IF(ISNUMBER(AK223),AK223,0)</f>
        <v>1194705</v>
      </c>
      <c r="BH223" s="30"/>
      <c r="BI223" s="30"/>
      <c r="BJ223" s="30"/>
      <c r="BK223" s="30"/>
      <c r="BL223" s="30"/>
      <c r="CA223" s="29" t="s">
        <v>51</v>
      </c>
    </row>
    <row r="224" spans="1:79" s="29" customFormat="1" ht="12.75" customHeight="1" x14ac:dyDescent="0.25">
      <c r="A224" s="31">
        <v>2120</v>
      </c>
      <c r="B224" s="31"/>
      <c r="C224" s="31"/>
      <c r="D224" s="31"/>
      <c r="E224" s="31"/>
      <c r="F224" s="31"/>
      <c r="G224" s="32" t="s">
        <v>178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4"/>
      <c r="T224" s="30">
        <v>0</v>
      </c>
      <c r="U224" s="30"/>
      <c r="V224" s="30"/>
      <c r="W224" s="30"/>
      <c r="X224" s="30"/>
      <c r="Y224" s="30"/>
      <c r="Z224" s="30">
        <v>278034</v>
      </c>
      <c r="AA224" s="30"/>
      <c r="AB224" s="30"/>
      <c r="AC224" s="30"/>
      <c r="AD224" s="30"/>
      <c r="AE224" s="30">
        <v>0</v>
      </c>
      <c r="AF224" s="30"/>
      <c r="AG224" s="30"/>
      <c r="AH224" s="30"/>
      <c r="AI224" s="30"/>
      <c r="AJ224" s="30"/>
      <c r="AK224" s="30">
        <v>0</v>
      </c>
      <c r="AL224" s="30"/>
      <c r="AM224" s="30"/>
      <c r="AN224" s="30"/>
      <c r="AO224" s="30"/>
      <c r="AP224" s="30"/>
      <c r="AQ224" s="30">
        <f t="shared" si="5"/>
        <v>0</v>
      </c>
      <c r="AR224" s="30"/>
      <c r="AS224" s="30"/>
      <c r="AT224" s="30"/>
      <c r="AU224" s="30"/>
      <c r="AV224" s="30"/>
      <c r="AW224" s="30">
        <v>0</v>
      </c>
      <c r="AX224" s="30"/>
      <c r="AY224" s="30"/>
      <c r="AZ224" s="30"/>
      <c r="BA224" s="30"/>
      <c r="BB224" s="30">
        <v>0</v>
      </c>
      <c r="BC224" s="30"/>
      <c r="BD224" s="30"/>
      <c r="BE224" s="30"/>
      <c r="BF224" s="30"/>
      <c r="BG224" s="30">
        <f t="shared" si="6"/>
        <v>278034</v>
      </c>
      <c r="BH224" s="30"/>
      <c r="BI224" s="30"/>
      <c r="BJ224" s="30"/>
      <c r="BK224" s="30"/>
      <c r="BL224" s="30"/>
    </row>
    <row r="225" spans="1:79" s="29" customFormat="1" ht="25" customHeight="1" x14ac:dyDescent="0.25">
      <c r="A225" s="31">
        <v>2210</v>
      </c>
      <c r="B225" s="31"/>
      <c r="C225" s="31"/>
      <c r="D225" s="31"/>
      <c r="E225" s="31"/>
      <c r="F225" s="31"/>
      <c r="G225" s="32" t="s">
        <v>179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4"/>
      <c r="T225" s="30">
        <v>0</v>
      </c>
      <c r="U225" s="30"/>
      <c r="V225" s="30"/>
      <c r="W225" s="30"/>
      <c r="X225" s="30"/>
      <c r="Y225" s="30"/>
      <c r="Z225" s="30">
        <v>98410</v>
      </c>
      <c r="AA225" s="30"/>
      <c r="AB225" s="30"/>
      <c r="AC225" s="30"/>
      <c r="AD225" s="30"/>
      <c r="AE225" s="30">
        <v>0</v>
      </c>
      <c r="AF225" s="30"/>
      <c r="AG225" s="30"/>
      <c r="AH225" s="30"/>
      <c r="AI225" s="30"/>
      <c r="AJ225" s="30"/>
      <c r="AK225" s="30">
        <v>0</v>
      </c>
      <c r="AL225" s="30"/>
      <c r="AM225" s="30"/>
      <c r="AN225" s="30"/>
      <c r="AO225" s="30"/>
      <c r="AP225" s="30"/>
      <c r="AQ225" s="30">
        <f t="shared" si="5"/>
        <v>0</v>
      </c>
      <c r="AR225" s="30"/>
      <c r="AS225" s="30"/>
      <c r="AT225" s="30"/>
      <c r="AU225" s="30"/>
      <c r="AV225" s="30"/>
      <c r="AW225" s="30">
        <v>0</v>
      </c>
      <c r="AX225" s="30"/>
      <c r="AY225" s="30"/>
      <c r="AZ225" s="30"/>
      <c r="BA225" s="30"/>
      <c r="BB225" s="30">
        <v>0</v>
      </c>
      <c r="BC225" s="30"/>
      <c r="BD225" s="30"/>
      <c r="BE225" s="30"/>
      <c r="BF225" s="30"/>
      <c r="BG225" s="30">
        <f t="shared" si="6"/>
        <v>98410</v>
      </c>
      <c r="BH225" s="30"/>
      <c r="BI225" s="30"/>
      <c r="BJ225" s="30"/>
      <c r="BK225" s="30"/>
      <c r="BL225" s="30"/>
    </row>
    <row r="226" spans="1:79" s="29" customFormat="1" ht="12.75" customHeight="1" x14ac:dyDescent="0.25">
      <c r="A226" s="31">
        <v>2240</v>
      </c>
      <c r="B226" s="31"/>
      <c r="C226" s="31"/>
      <c r="D226" s="31"/>
      <c r="E226" s="31"/>
      <c r="F226" s="31"/>
      <c r="G226" s="32" t="s">
        <v>180</v>
      </c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4"/>
      <c r="T226" s="30">
        <v>0</v>
      </c>
      <c r="U226" s="30"/>
      <c r="V226" s="30"/>
      <c r="W226" s="30"/>
      <c r="X226" s="30"/>
      <c r="Y226" s="30"/>
      <c r="Z226" s="30">
        <v>123000</v>
      </c>
      <c r="AA226" s="30"/>
      <c r="AB226" s="30"/>
      <c r="AC226" s="30"/>
      <c r="AD226" s="30"/>
      <c r="AE226" s="30">
        <v>0</v>
      </c>
      <c r="AF226" s="30"/>
      <c r="AG226" s="30"/>
      <c r="AH226" s="30"/>
      <c r="AI226" s="30"/>
      <c r="AJ226" s="30"/>
      <c r="AK226" s="30">
        <v>0</v>
      </c>
      <c r="AL226" s="30"/>
      <c r="AM226" s="30"/>
      <c r="AN226" s="30"/>
      <c r="AO226" s="30"/>
      <c r="AP226" s="30"/>
      <c r="AQ226" s="30">
        <f t="shared" si="5"/>
        <v>0</v>
      </c>
      <c r="AR226" s="30"/>
      <c r="AS226" s="30"/>
      <c r="AT226" s="30"/>
      <c r="AU226" s="30"/>
      <c r="AV226" s="30"/>
      <c r="AW226" s="30">
        <v>0</v>
      </c>
      <c r="AX226" s="30"/>
      <c r="AY226" s="30"/>
      <c r="AZ226" s="30"/>
      <c r="BA226" s="30"/>
      <c r="BB226" s="30">
        <v>0</v>
      </c>
      <c r="BC226" s="30"/>
      <c r="BD226" s="30"/>
      <c r="BE226" s="30"/>
      <c r="BF226" s="30"/>
      <c r="BG226" s="30">
        <f t="shared" si="6"/>
        <v>123000</v>
      </c>
      <c r="BH226" s="30"/>
      <c r="BI226" s="30"/>
      <c r="BJ226" s="30"/>
      <c r="BK226" s="30"/>
      <c r="BL226" s="30"/>
    </row>
    <row r="227" spans="1:79" s="29" customFormat="1" ht="12.75" customHeight="1" x14ac:dyDescent="0.25">
      <c r="A227" s="31">
        <v>2800</v>
      </c>
      <c r="B227" s="31"/>
      <c r="C227" s="31"/>
      <c r="D227" s="31"/>
      <c r="E227" s="31"/>
      <c r="F227" s="31"/>
      <c r="G227" s="32" t="s">
        <v>181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4"/>
      <c r="T227" s="30">
        <v>0</v>
      </c>
      <c r="U227" s="30"/>
      <c r="V227" s="30"/>
      <c r="W227" s="30"/>
      <c r="X227" s="30"/>
      <c r="Y227" s="30"/>
      <c r="Z227" s="30">
        <v>15132</v>
      </c>
      <c r="AA227" s="30"/>
      <c r="AB227" s="30"/>
      <c r="AC227" s="30"/>
      <c r="AD227" s="30"/>
      <c r="AE227" s="30">
        <v>0</v>
      </c>
      <c r="AF227" s="30"/>
      <c r="AG227" s="30"/>
      <c r="AH227" s="30"/>
      <c r="AI227" s="30"/>
      <c r="AJ227" s="30"/>
      <c r="AK227" s="30">
        <v>0</v>
      </c>
      <c r="AL227" s="30"/>
      <c r="AM227" s="30"/>
      <c r="AN227" s="30"/>
      <c r="AO227" s="30"/>
      <c r="AP227" s="30"/>
      <c r="AQ227" s="30">
        <f t="shared" si="5"/>
        <v>0</v>
      </c>
      <c r="AR227" s="30"/>
      <c r="AS227" s="30"/>
      <c r="AT227" s="30"/>
      <c r="AU227" s="30"/>
      <c r="AV227" s="30"/>
      <c r="AW227" s="30">
        <v>0</v>
      </c>
      <c r="AX227" s="30"/>
      <c r="AY227" s="30"/>
      <c r="AZ227" s="30"/>
      <c r="BA227" s="30"/>
      <c r="BB227" s="30">
        <v>0</v>
      </c>
      <c r="BC227" s="30"/>
      <c r="BD227" s="30"/>
      <c r="BE227" s="30"/>
      <c r="BF227" s="30"/>
      <c r="BG227" s="30">
        <f t="shared" si="6"/>
        <v>15132</v>
      </c>
      <c r="BH227" s="30"/>
      <c r="BI227" s="30"/>
      <c r="BJ227" s="30"/>
      <c r="BK227" s="30"/>
      <c r="BL227" s="30"/>
    </row>
    <row r="228" spans="1:79" s="28" customFormat="1" ht="12.75" customHeight="1" x14ac:dyDescent="0.25">
      <c r="A228" s="37"/>
      <c r="B228" s="37"/>
      <c r="C228" s="37"/>
      <c r="D228" s="37"/>
      <c r="E228" s="37"/>
      <c r="F228" s="37"/>
      <c r="G228" s="38" t="s">
        <v>147</v>
      </c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0"/>
      <c r="T228" s="41">
        <v>0</v>
      </c>
      <c r="U228" s="41"/>
      <c r="V228" s="41"/>
      <c r="W228" s="41"/>
      <c r="X228" s="41"/>
      <c r="Y228" s="41"/>
      <c r="Z228" s="41">
        <v>1709281</v>
      </c>
      <c r="AA228" s="41"/>
      <c r="AB228" s="41"/>
      <c r="AC228" s="41"/>
      <c r="AD228" s="41"/>
      <c r="AE228" s="41">
        <v>0</v>
      </c>
      <c r="AF228" s="41"/>
      <c r="AG228" s="41"/>
      <c r="AH228" s="41"/>
      <c r="AI228" s="41"/>
      <c r="AJ228" s="41"/>
      <c r="AK228" s="41">
        <v>0</v>
      </c>
      <c r="AL228" s="41"/>
      <c r="AM228" s="41"/>
      <c r="AN228" s="41"/>
      <c r="AO228" s="41"/>
      <c r="AP228" s="41"/>
      <c r="AQ228" s="41">
        <f t="shared" si="5"/>
        <v>0</v>
      </c>
      <c r="AR228" s="41"/>
      <c r="AS228" s="41"/>
      <c r="AT228" s="41"/>
      <c r="AU228" s="41"/>
      <c r="AV228" s="41"/>
      <c r="AW228" s="41">
        <v>0</v>
      </c>
      <c r="AX228" s="41"/>
      <c r="AY228" s="41"/>
      <c r="AZ228" s="41"/>
      <c r="BA228" s="41"/>
      <c r="BB228" s="41">
        <v>0</v>
      </c>
      <c r="BC228" s="41"/>
      <c r="BD228" s="41"/>
      <c r="BE228" s="41"/>
      <c r="BF228" s="41"/>
      <c r="BG228" s="41">
        <f t="shared" si="6"/>
        <v>1709281</v>
      </c>
      <c r="BH228" s="41"/>
      <c r="BI228" s="41"/>
      <c r="BJ228" s="41"/>
      <c r="BK228" s="41"/>
      <c r="BL228" s="41"/>
    </row>
    <row r="230" spans="1:79" ht="14.25" customHeight="1" x14ac:dyDescent="0.25">
      <c r="A230" s="50" t="s">
        <v>244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</row>
    <row r="231" spans="1:79" ht="15" customHeight="1" x14ac:dyDescent="0.25">
      <c r="A231" s="115" t="s">
        <v>225</v>
      </c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</row>
    <row r="232" spans="1:79" s="26" customFormat="1" ht="18" customHeight="1" x14ac:dyDescent="0.25">
      <c r="A232" s="43" t="s">
        <v>135</v>
      </c>
      <c r="B232" s="43"/>
      <c r="C232" s="43"/>
      <c r="D232" s="43"/>
      <c r="E232" s="43"/>
      <c r="F232" s="43"/>
      <c r="G232" s="43" t="s">
        <v>19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 t="s">
        <v>231</v>
      </c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 t="s">
        <v>241</v>
      </c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</row>
    <row r="233" spans="1:79" s="26" customFormat="1" ht="32.1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 t="s">
        <v>140</v>
      </c>
      <c r="R233" s="43"/>
      <c r="S233" s="43"/>
      <c r="T233" s="43"/>
      <c r="U233" s="43"/>
      <c r="V233" s="43" t="s">
        <v>141</v>
      </c>
      <c r="W233" s="43"/>
      <c r="X233" s="43"/>
      <c r="Y233" s="43"/>
      <c r="Z233" s="43" t="s">
        <v>142</v>
      </c>
      <c r="AA233" s="43"/>
      <c r="AB233" s="43"/>
      <c r="AC233" s="43"/>
      <c r="AD233" s="43"/>
      <c r="AE233" s="43"/>
      <c r="AF233" s="43"/>
      <c r="AG233" s="43"/>
      <c r="AH233" s="43"/>
      <c r="AI233" s="43"/>
      <c r="AJ233" s="43" t="s">
        <v>143</v>
      </c>
      <c r="AK233" s="43"/>
      <c r="AL233" s="43"/>
      <c r="AM233" s="43"/>
      <c r="AN233" s="43"/>
      <c r="AO233" s="43" t="s">
        <v>20</v>
      </c>
      <c r="AP233" s="43"/>
      <c r="AQ233" s="43"/>
      <c r="AR233" s="43"/>
      <c r="AS233" s="43"/>
      <c r="AT233" s="43" t="s">
        <v>144</v>
      </c>
      <c r="AU233" s="43"/>
      <c r="AV233" s="43"/>
      <c r="AW233" s="43"/>
      <c r="AX233" s="43" t="s">
        <v>142</v>
      </c>
      <c r="AY233" s="43"/>
      <c r="AZ233" s="43"/>
      <c r="BA233" s="43"/>
      <c r="BB233" s="43"/>
      <c r="BC233" s="43"/>
      <c r="BD233" s="43"/>
      <c r="BE233" s="43"/>
      <c r="BF233" s="43"/>
      <c r="BG233" s="43"/>
      <c r="BH233" s="43" t="s">
        <v>145</v>
      </c>
      <c r="BI233" s="43"/>
      <c r="BJ233" s="43"/>
      <c r="BK233" s="43"/>
      <c r="BL233" s="43"/>
    </row>
    <row r="234" spans="1:79" s="26" customFormat="1" ht="56.1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 t="s">
        <v>17</v>
      </c>
      <c r="AA234" s="43"/>
      <c r="AB234" s="43"/>
      <c r="AC234" s="43"/>
      <c r="AD234" s="43"/>
      <c r="AE234" s="43" t="s">
        <v>16</v>
      </c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 t="s">
        <v>17</v>
      </c>
      <c r="AY234" s="43"/>
      <c r="AZ234" s="43"/>
      <c r="BA234" s="43"/>
      <c r="BB234" s="43"/>
      <c r="BC234" s="43" t="s">
        <v>16</v>
      </c>
      <c r="BD234" s="43"/>
      <c r="BE234" s="43"/>
      <c r="BF234" s="43"/>
      <c r="BG234" s="43"/>
      <c r="BH234" s="43"/>
      <c r="BI234" s="43"/>
      <c r="BJ234" s="43"/>
      <c r="BK234" s="43"/>
      <c r="BL234" s="43"/>
    </row>
    <row r="235" spans="1:79" s="27" customFormat="1" ht="15" customHeight="1" x14ac:dyDescent="0.25">
      <c r="A235" s="31">
        <v>1</v>
      </c>
      <c r="B235" s="31"/>
      <c r="C235" s="31"/>
      <c r="D235" s="31"/>
      <c r="E235" s="31"/>
      <c r="F235" s="31"/>
      <c r="G235" s="31">
        <v>2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>
        <v>3</v>
      </c>
      <c r="R235" s="31"/>
      <c r="S235" s="31"/>
      <c r="T235" s="31"/>
      <c r="U235" s="31"/>
      <c r="V235" s="31">
        <v>4</v>
      </c>
      <c r="W235" s="31"/>
      <c r="X235" s="31"/>
      <c r="Y235" s="31"/>
      <c r="Z235" s="31">
        <v>5</v>
      </c>
      <c r="AA235" s="31"/>
      <c r="AB235" s="31"/>
      <c r="AC235" s="31"/>
      <c r="AD235" s="31"/>
      <c r="AE235" s="31">
        <v>6</v>
      </c>
      <c r="AF235" s="31"/>
      <c r="AG235" s="31"/>
      <c r="AH235" s="31"/>
      <c r="AI235" s="31"/>
      <c r="AJ235" s="31">
        <v>7</v>
      </c>
      <c r="AK235" s="31"/>
      <c r="AL235" s="31"/>
      <c r="AM235" s="31"/>
      <c r="AN235" s="31"/>
      <c r="AO235" s="31">
        <v>8</v>
      </c>
      <c r="AP235" s="31"/>
      <c r="AQ235" s="31"/>
      <c r="AR235" s="31"/>
      <c r="AS235" s="31"/>
      <c r="AT235" s="31">
        <v>9</v>
      </c>
      <c r="AU235" s="31"/>
      <c r="AV235" s="31"/>
      <c r="AW235" s="31"/>
      <c r="AX235" s="31">
        <v>10</v>
      </c>
      <c r="AY235" s="31"/>
      <c r="AZ235" s="31"/>
      <c r="BA235" s="31"/>
      <c r="BB235" s="31"/>
      <c r="BC235" s="31">
        <v>11</v>
      </c>
      <c r="BD235" s="31"/>
      <c r="BE235" s="31"/>
      <c r="BF235" s="31"/>
      <c r="BG235" s="31"/>
      <c r="BH235" s="31">
        <v>12</v>
      </c>
      <c r="BI235" s="31"/>
      <c r="BJ235" s="31"/>
      <c r="BK235" s="31"/>
      <c r="BL235" s="31"/>
    </row>
    <row r="236" spans="1:79" s="27" customFormat="1" ht="12" hidden="1" customHeight="1" x14ac:dyDescent="0.25">
      <c r="A236" s="31" t="s">
        <v>64</v>
      </c>
      <c r="B236" s="31"/>
      <c r="C236" s="31"/>
      <c r="D236" s="31"/>
      <c r="E236" s="31"/>
      <c r="F236" s="31"/>
      <c r="G236" s="35" t="s">
        <v>57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42" t="s">
        <v>80</v>
      </c>
      <c r="R236" s="42"/>
      <c r="S236" s="42"/>
      <c r="T236" s="42"/>
      <c r="U236" s="42"/>
      <c r="V236" s="42" t="s">
        <v>81</v>
      </c>
      <c r="W236" s="42"/>
      <c r="X236" s="42"/>
      <c r="Y236" s="42"/>
      <c r="Z236" s="42" t="s">
        <v>82</v>
      </c>
      <c r="AA236" s="42"/>
      <c r="AB236" s="42"/>
      <c r="AC236" s="42"/>
      <c r="AD236" s="42"/>
      <c r="AE236" s="42" t="s">
        <v>83</v>
      </c>
      <c r="AF236" s="42"/>
      <c r="AG236" s="42"/>
      <c r="AH236" s="42"/>
      <c r="AI236" s="42"/>
      <c r="AJ236" s="66" t="s">
        <v>101</v>
      </c>
      <c r="AK236" s="42"/>
      <c r="AL236" s="42"/>
      <c r="AM236" s="42"/>
      <c r="AN236" s="42"/>
      <c r="AO236" s="42" t="s">
        <v>84</v>
      </c>
      <c r="AP236" s="42"/>
      <c r="AQ236" s="42"/>
      <c r="AR236" s="42"/>
      <c r="AS236" s="42"/>
      <c r="AT236" s="66" t="s">
        <v>102</v>
      </c>
      <c r="AU236" s="42"/>
      <c r="AV236" s="42"/>
      <c r="AW236" s="42"/>
      <c r="AX236" s="42" t="s">
        <v>85</v>
      </c>
      <c r="AY236" s="42"/>
      <c r="AZ236" s="42"/>
      <c r="BA236" s="42"/>
      <c r="BB236" s="42"/>
      <c r="BC236" s="42" t="s">
        <v>86</v>
      </c>
      <c r="BD236" s="42"/>
      <c r="BE236" s="42"/>
      <c r="BF236" s="42"/>
      <c r="BG236" s="42"/>
      <c r="BH236" s="66" t="s">
        <v>101</v>
      </c>
      <c r="BI236" s="42"/>
      <c r="BJ236" s="42"/>
      <c r="BK236" s="42"/>
      <c r="BL236" s="42"/>
      <c r="CA236" s="27" t="s">
        <v>52</v>
      </c>
    </row>
    <row r="237" spans="1:79" s="29" customFormat="1" ht="17.5" customHeight="1" x14ac:dyDescent="0.25">
      <c r="A237" s="31">
        <v>2111</v>
      </c>
      <c r="B237" s="31"/>
      <c r="C237" s="31"/>
      <c r="D237" s="31"/>
      <c r="E237" s="31"/>
      <c r="F237" s="31"/>
      <c r="G237" s="32" t="s">
        <v>177</v>
      </c>
      <c r="H237" s="33"/>
      <c r="I237" s="33"/>
      <c r="J237" s="33"/>
      <c r="K237" s="33"/>
      <c r="L237" s="33"/>
      <c r="M237" s="33"/>
      <c r="N237" s="33"/>
      <c r="O237" s="33"/>
      <c r="P237" s="34"/>
      <c r="Q237" s="30">
        <v>1258880</v>
      </c>
      <c r="R237" s="30"/>
      <c r="S237" s="30"/>
      <c r="T237" s="30"/>
      <c r="U237" s="30"/>
      <c r="V237" s="30">
        <v>0</v>
      </c>
      <c r="W237" s="30"/>
      <c r="X237" s="30"/>
      <c r="Y237" s="30"/>
      <c r="Z237" s="30">
        <v>0</v>
      </c>
      <c r="AA237" s="30"/>
      <c r="AB237" s="30"/>
      <c r="AC237" s="30"/>
      <c r="AD237" s="30"/>
      <c r="AE237" s="30">
        <v>0</v>
      </c>
      <c r="AF237" s="30"/>
      <c r="AG237" s="30"/>
      <c r="AH237" s="30"/>
      <c r="AI237" s="30"/>
      <c r="AJ237" s="30">
        <f>IF(ISNUMBER(Q237),Q237,0)-IF(ISNUMBER(Z237),Z237,0)</f>
        <v>1258880</v>
      </c>
      <c r="AK237" s="30"/>
      <c r="AL237" s="30"/>
      <c r="AM237" s="30"/>
      <c r="AN237" s="30"/>
      <c r="AO237" s="30">
        <v>1310386</v>
      </c>
      <c r="AP237" s="30"/>
      <c r="AQ237" s="30"/>
      <c r="AR237" s="30"/>
      <c r="AS237" s="30"/>
      <c r="AT237" s="30">
        <f>IF(ISNUMBER(V237),V237,0)-IF(ISNUMBER(Z237),Z237,0)-IF(ISNUMBER(AE237),AE237,0)</f>
        <v>0</v>
      </c>
      <c r="AU237" s="30"/>
      <c r="AV237" s="30"/>
      <c r="AW237" s="30"/>
      <c r="AX237" s="30">
        <v>0</v>
      </c>
      <c r="AY237" s="30"/>
      <c r="AZ237" s="30"/>
      <c r="BA237" s="30"/>
      <c r="BB237" s="30"/>
      <c r="BC237" s="30">
        <v>0</v>
      </c>
      <c r="BD237" s="30"/>
      <c r="BE237" s="30"/>
      <c r="BF237" s="30"/>
      <c r="BG237" s="30"/>
      <c r="BH237" s="30">
        <f>IF(ISNUMBER(AO237),AO237,0)-IF(ISNUMBER(AX237),AX237,0)</f>
        <v>1310386</v>
      </c>
      <c r="BI237" s="30"/>
      <c r="BJ237" s="30"/>
      <c r="BK237" s="30"/>
      <c r="BL237" s="30"/>
      <c r="CA237" s="29" t="s">
        <v>53</v>
      </c>
    </row>
    <row r="238" spans="1:79" s="29" customFormat="1" ht="22" customHeight="1" x14ac:dyDescent="0.25">
      <c r="A238" s="31">
        <v>2120</v>
      </c>
      <c r="B238" s="31"/>
      <c r="C238" s="31"/>
      <c r="D238" s="31"/>
      <c r="E238" s="31"/>
      <c r="F238" s="31"/>
      <c r="G238" s="32" t="s">
        <v>178</v>
      </c>
      <c r="H238" s="33"/>
      <c r="I238" s="33"/>
      <c r="J238" s="33"/>
      <c r="K238" s="33"/>
      <c r="L238" s="33"/>
      <c r="M238" s="33"/>
      <c r="N238" s="33"/>
      <c r="O238" s="33"/>
      <c r="P238" s="34"/>
      <c r="Q238" s="30">
        <v>276955</v>
      </c>
      <c r="R238" s="30"/>
      <c r="S238" s="30"/>
      <c r="T238" s="30"/>
      <c r="U238" s="30"/>
      <c r="V238" s="30">
        <v>0</v>
      </c>
      <c r="W238" s="30"/>
      <c r="X238" s="30"/>
      <c r="Y238" s="30"/>
      <c r="Z238" s="30">
        <v>0</v>
      </c>
      <c r="AA238" s="30"/>
      <c r="AB238" s="30"/>
      <c r="AC238" s="30"/>
      <c r="AD238" s="30"/>
      <c r="AE238" s="30">
        <v>0</v>
      </c>
      <c r="AF238" s="30"/>
      <c r="AG238" s="30"/>
      <c r="AH238" s="30"/>
      <c r="AI238" s="30"/>
      <c r="AJ238" s="30">
        <f>IF(ISNUMBER(Q238),Q238,0)-IF(ISNUMBER(Z238),Z238,0)</f>
        <v>276955</v>
      </c>
      <c r="AK238" s="30"/>
      <c r="AL238" s="30"/>
      <c r="AM238" s="30"/>
      <c r="AN238" s="30"/>
      <c r="AO238" s="30">
        <v>288286</v>
      </c>
      <c r="AP238" s="30"/>
      <c r="AQ238" s="30"/>
      <c r="AR238" s="30"/>
      <c r="AS238" s="30"/>
      <c r="AT238" s="30">
        <f>IF(ISNUMBER(V238),V238,0)-IF(ISNUMBER(Z238),Z238,0)-IF(ISNUMBER(AE238),AE238,0)</f>
        <v>0</v>
      </c>
      <c r="AU238" s="30"/>
      <c r="AV238" s="30"/>
      <c r="AW238" s="30"/>
      <c r="AX238" s="30">
        <v>0</v>
      </c>
      <c r="AY238" s="30"/>
      <c r="AZ238" s="30"/>
      <c r="BA238" s="30"/>
      <c r="BB238" s="30"/>
      <c r="BC238" s="30">
        <v>0</v>
      </c>
      <c r="BD238" s="30"/>
      <c r="BE238" s="30"/>
      <c r="BF238" s="30"/>
      <c r="BG238" s="30"/>
      <c r="BH238" s="30">
        <f>IF(ISNUMBER(AO238),AO238,0)-IF(ISNUMBER(AX238),AX238,0)</f>
        <v>288286</v>
      </c>
      <c r="BI238" s="30"/>
      <c r="BJ238" s="30"/>
      <c r="BK238" s="30"/>
      <c r="BL238" s="30"/>
    </row>
    <row r="239" spans="1:79" s="29" customFormat="1" ht="29.15" customHeight="1" x14ac:dyDescent="0.25">
      <c r="A239" s="31">
        <v>2210</v>
      </c>
      <c r="B239" s="31"/>
      <c r="C239" s="31"/>
      <c r="D239" s="31"/>
      <c r="E239" s="31"/>
      <c r="F239" s="31"/>
      <c r="G239" s="32" t="s">
        <v>179</v>
      </c>
      <c r="H239" s="33"/>
      <c r="I239" s="33"/>
      <c r="J239" s="33"/>
      <c r="K239" s="33"/>
      <c r="L239" s="33"/>
      <c r="M239" s="33"/>
      <c r="N239" s="33"/>
      <c r="O239" s="33"/>
      <c r="P239" s="34"/>
      <c r="Q239" s="30">
        <v>114450</v>
      </c>
      <c r="R239" s="30"/>
      <c r="S239" s="30"/>
      <c r="T239" s="30"/>
      <c r="U239" s="30"/>
      <c r="V239" s="30">
        <v>0</v>
      </c>
      <c r="W239" s="30"/>
      <c r="X239" s="30"/>
      <c r="Y239" s="30"/>
      <c r="Z239" s="30">
        <v>0</v>
      </c>
      <c r="AA239" s="30"/>
      <c r="AB239" s="30"/>
      <c r="AC239" s="30"/>
      <c r="AD239" s="30"/>
      <c r="AE239" s="30">
        <v>0</v>
      </c>
      <c r="AF239" s="30"/>
      <c r="AG239" s="30"/>
      <c r="AH239" s="30"/>
      <c r="AI239" s="30"/>
      <c r="AJ239" s="30">
        <f>IF(ISNUMBER(Q239),Q239,0)-IF(ISNUMBER(Z239),Z239,0)</f>
        <v>114450</v>
      </c>
      <c r="AK239" s="30"/>
      <c r="AL239" s="30"/>
      <c r="AM239" s="30"/>
      <c r="AN239" s="30"/>
      <c r="AO239" s="30">
        <v>142785</v>
      </c>
      <c r="AP239" s="30"/>
      <c r="AQ239" s="30"/>
      <c r="AR239" s="30"/>
      <c r="AS239" s="30"/>
      <c r="AT239" s="30">
        <f>IF(ISNUMBER(V239),V239,0)-IF(ISNUMBER(Z239),Z239,0)-IF(ISNUMBER(AE239),AE239,0)</f>
        <v>0</v>
      </c>
      <c r="AU239" s="30"/>
      <c r="AV239" s="30"/>
      <c r="AW239" s="30"/>
      <c r="AX239" s="30">
        <v>0</v>
      </c>
      <c r="AY239" s="30"/>
      <c r="AZ239" s="30"/>
      <c r="BA239" s="30"/>
      <c r="BB239" s="30"/>
      <c r="BC239" s="30">
        <v>0</v>
      </c>
      <c r="BD239" s="30"/>
      <c r="BE239" s="30"/>
      <c r="BF239" s="30"/>
      <c r="BG239" s="30"/>
      <c r="BH239" s="30">
        <f>IF(ISNUMBER(AO239),AO239,0)-IF(ISNUMBER(AX239),AX239,0)</f>
        <v>142785</v>
      </c>
      <c r="BI239" s="30"/>
      <c r="BJ239" s="30"/>
      <c r="BK239" s="30"/>
      <c r="BL239" s="30"/>
    </row>
    <row r="240" spans="1:79" s="29" customFormat="1" ht="25" customHeight="1" x14ac:dyDescent="0.25">
      <c r="A240" s="31">
        <v>2240</v>
      </c>
      <c r="B240" s="31"/>
      <c r="C240" s="31"/>
      <c r="D240" s="31"/>
      <c r="E240" s="31"/>
      <c r="F240" s="31"/>
      <c r="G240" s="32" t="s">
        <v>180</v>
      </c>
      <c r="H240" s="33"/>
      <c r="I240" s="33"/>
      <c r="J240" s="33"/>
      <c r="K240" s="33"/>
      <c r="L240" s="33"/>
      <c r="M240" s="33"/>
      <c r="N240" s="33"/>
      <c r="O240" s="33"/>
      <c r="P240" s="34"/>
      <c r="Q240" s="30">
        <v>104090</v>
      </c>
      <c r="R240" s="30"/>
      <c r="S240" s="30"/>
      <c r="T240" s="30"/>
      <c r="U240" s="30"/>
      <c r="V240" s="30">
        <v>0</v>
      </c>
      <c r="W240" s="30"/>
      <c r="X240" s="30"/>
      <c r="Y240" s="30"/>
      <c r="Z240" s="30">
        <v>0</v>
      </c>
      <c r="AA240" s="30"/>
      <c r="AB240" s="30"/>
      <c r="AC240" s="30"/>
      <c r="AD240" s="30"/>
      <c r="AE240" s="30">
        <v>0</v>
      </c>
      <c r="AF240" s="30"/>
      <c r="AG240" s="30"/>
      <c r="AH240" s="30"/>
      <c r="AI240" s="30"/>
      <c r="AJ240" s="30">
        <f>IF(ISNUMBER(Q240),Q240,0)-IF(ISNUMBER(Z240),Z240,0)</f>
        <v>104090</v>
      </c>
      <c r="AK240" s="30"/>
      <c r="AL240" s="30"/>
      <c r="AM240" s="30"/>
      <c r="AN240" s="30"/>
      <c r="AO240" s="30">
        <v>132317</v>
      </c>
      <c r="AP240" s="30"/>
      <c r="AQ240" s="30"/>
      <c r="AR240" s="30"/>
      <c r="AS240" s="30"/>
      <c r="AT240" s="30">
        <f>IF(ISNUMBER(V240),V240,0)-IF(ISNUMBER(Z240),Z240,0)-IF(ISNUMBER(AE240),AE240,0)</f>
        <v>0</v>
      </c>
      <c r="AU240" s="30"/>
      <c r="AV240" s="30"/>
      <c r="AW240" s="30"/>
      <c r="AX240" s="30">
        <v>0</v>
      </c>
      <c r="AY240" s="30"/>
      <c r="AZ240" s="30"/>
      <c r="BA240" s="30"/>
      <c r="BB240" s="30"/>
      <c r="BC240" s="30">
        <v>0</v>
      </c>
      <c r="BD240" s="30"/>
      <c r="BE240" s="30"/>
      <c r="BF240" s="30"/>
      <c r="BG240" s="30"/>
      <c r="BH240" s="30">
        <f>IF(ISNUMBER(AO240),AO240,0)-IF(ISNUMBER(AX240),AX240,0)</f>
        <v>132317</v>
      </c>
      <c r="BI240" s="30"/>
      <c r="BJ240" s="30"/>
      <c r="BK240" s="30"/>
      <c r="BL240" s="30"/>
    </row>
    <row r="241" spans="1:79" s="28" customFormat="1" ht="12.75" customHeight="1" x14ac:dyDescent="0.25">
      <c r="A241" s="37"/>
      <c r="B241" s="37"/>
      <c r="C241" s="37"/>
      <c r="D241" s="37"/>
      <c r="E241" s="37"/>
      <c r="F241" s="37"/>
      <c r="G241" s="38" t="s">
        <v>147</v>
      </c>
      <c r="H241" s="39"/>
      <c r="I241" s="39"/>
      <c r="J241" s="39"/>
      <c r="K241" s="39"/>
      <c r="L241" s="39"/>
      <c r="M241" s="39"/>
      <c r="N241" s="39"/>
      <c r="O241" s="39"/>
      <c r="P241" s="40"/>
      <c r="Q241" s="41">
        <v>1754375</v>
      </c>
      <c r="R241" s="41"/>
      <c r="S241" s="41"/>
      <c r="T241" s="41"/>
      <c r="U241" s="41"/>
      <c r="V241" s="41">
        <v>0</v>
      </c>
      <c r="W241" s="41"/>
      <c r="X241" s="41"/>
      <c r="Y241" s="41"/>
      <c r="Z241" s="41">
        <v>0</v>
      </c>
      <c r="AA241" s="41"/>
      <c r="AB241" s="41"/>
      <c r="AC241" s="41"/>
      <c r="AD241" s="41"/>
      <c r="AE241" s="41">
        <v>0</v>
      </c>
      <c r="AF241" s="41"/>
      <c r="AG241" s="41"/>
      <c r="AH241" s="41"/>
      <c r="AI241" s="41"/>
      <c r="AJ241" s="41">
        <f>IF(ISNUMBER(Q241),Q241,0)-IF(ISNUMBER(Z241),Z241,0)</f>
        <v>1754375</v>
      </c>
      <c r="AK241" s="41"/>
      <c r="AL241" s="41"/>
      <c r="AM241" s="41"/>
      <c r="AN241" s="41"/>
      <c r="AO241" s="41">
        <f>AO237+AO238+AO239+AO240</f>
        <v>1873774</v>
      </c>
      <c r="AP241" s="41"/>
      <c r="AQ241" s="41"/>
      <c r="AR241" s="41"/>
      <c r="AS241" s="41"/>
      <c r="AT241" s="41">
        <f>IF(ISNUMBER(V241),V241,0)-IF(ISNUMBER(Z241),Z241,0)-IF(ISNUMBER(AE241),AE241,0)</f>
        <v>0</v>
      </c>
      <c r="AU241" s="41"/>
      <c r="AV241" s="41"/>
      <c r="AW241" s="41"/>
      <c r="AX241" s="41">
        <v>0</v>
      </c>
      <c r="AY241" s="41"/>
      <c r="AZ241" s="41"/>
      <c r="BA241" s="41"/>
      <c r="BB241" s="41"/>
      <c r="BC241" s="41">
        <v>0</v>
      </c>
      <c r="BD241" s="41"/>
      <c r="BE241" s="41"/>
      <c r="BF241" s="41"/>
      <c r="BG241" s="41"/>
      <c r="BH241" s="41">
        <f>IF(ISNUMBER(AO241),AO241,0)-IF(ISNUMBER(AX241),AX241,0)</f>
        <v>1873774</v>
      </c>
      <c r="BI241" s="41"/>
      <c r="BJ241" s="41"/>
      <c r="BK241" s="41"/>
      <c r="BL241" s="41"/>
    </row>
    <row r="243" spans="1:79" ht="14.25" customHeight="1" x14ac:dyDescent="0.25">
      <c r="A243" s="50" t="s">
        <v>232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</row>
    <row r="244" spans="1:79" ht="15" customHeight="1" x14ac:dyDescent="0.25">
      <c r="A244" s="115" t="s">
        <v>225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</row>
    <row r="245" spans="1:79" s="26" customFormat="1" ht="43" customHeight="1" x14ac:dyDescent="0.25">
      <c r="A245" s="43" t="s">
        <v>135</v>
      </c>
      <c r="B245" s="43"/>
      <c r="C245" s="43"/>
      <c r="D245" s="43"/>
      <c r="E245" s="43"/>
      <c r="F245" s="43"/>
      <c r="G245" s="43" t="s">
        <v>19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 t="s">
        <v>15</v>
      </c>
      <c r="U245" s="43"/>
      <c r="V245" s="43"/>
      <c r="W245" s="43"/>
      <c r="X245" s="43"/>
      <c r="Y245" s="43"/>
      <c r="Z245" s="43" t="s">
        <v>14</v>
      </c>
      <c r="AA245" s="43"/>
      <c r="AB245" s="43"/>
      <c r="AC245" s="43"/>
      <c r="AD245" s="43"/>
      <c r="AE245" s="43" t="s">
        <v>228</v>
      </c>
      <c r="AF245" s="43"/>
      <c r="AG245" s="43"/>
      <c r="AH245" s="43"/>
      <c r="AI245" s="43"/>
      <c r="AJ245" s="43"/>
      <c r="AK245" s="43" t="s">
        <v>233</v>
      </c>
      <c r="AL245" s="43"/>
      <c r="AM245" s="43"/>
      <c r="AN245" s="43"/>
      <c r="AO245" s="43"/>
      <c r="AP245" s="43"/>
      <c r="AQ245" s="43" t="s">
        <v>245</v>
      </c>
      <c r="AR245" s="43"/>
      <c r="AS245" s="43"/>
      <c r="AT245" s="43"/>
      <c r="AU245" s="43"/>
      <c r="AV245" s="43"/>
      <c r="AW245" s="43" t="s">
        <v>18</v>
      </c>
      <c r="AX245" s="43"/>
      <c r="AY245" s="43"/>
      <c r="AZ245" s="43"/>
      <c r="BA245" s="43"/>
      <c r="BB245" s="43"/>
      <c r="BC245" s="43"/>
      <c r="BD245" s="43"/>
      <c r="BE245" s="43" t="s">
        <v>156</v>
      </c>
      <c r="BF245" s="43"/>
      <c r="BG245" s="43"/>
      <c r="BH245" s="43"/>
      <c r="BI245" s="43"/>
      <c r="BJ245" s="43"/>
      <c r="BK245" s="43"/>
      <c r="BL245" s="43"/>
    </row>
    <row r="246" spans="1:79" s="26" customFormat="1" ht="21.7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</row>
    <row r="247" spans="1:79" s="27" customFormat="1" ht="15" customHeight="1" x14ac:dyDescent="0.25">
      <c r="A247" s="31">
        <v>1</v>
      </c>
      <c r="B247" s="31"/>
      <c r="C247" s="31"/>
      <c r="D247" s="31"/>
      <c r="E247" s="31"/>
      <c r="F247" s="31"/>
      <c r="G247" s="31">
        <v>2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>
        <v>3</v>
      </c>
      <c r="U247" s="31"/>
      <c r="V247" s="31"/>
      <c r="W247" s="31"/>
      <c r="X247" s="31"/>
      <c r="Y247" s="31"/>
      <c r="Z247" s="31">
        <v>4</v>
      </c>
      <c r="AA247" s="31"/>
      <c r="AB247" s="31"/>
      <c r="AC247" s="31"/>
      <c r="AD247" s="31"/>
      <c r="AE247" s="31">
        <v>5</v>
      </c>
      <c r="AF247" s="31"/>
      <c r="AG247" s="31"/>
      <c r="AH247" s="31"/>
      <c r="AI247" s="31"/>
      <c r="AJ247" s="31"/>
      <c r="AK247" s="31">
        <v>6</v>
      </c>
      <c r="AL247" s="31"/>
      <c r="AM247" s="31"/>
      <c r="AN247" s="31"/>
      <c r="AO247" s="31"/>
      <c r="AP247" s="31"/>
      <c r="AQ247" s="31">
        <v>7</v>
      </c>
      <c r="AR247" s="31"/>
      <c r="AS247" s="31"/>
      <c r="AT247" s="31"/>
      <c r="AU247" s="31"/>
      <c r="AV247" s="31"/>
      <c r="AW247" s="31">
        <v>8</v>
      </c>
      <c r="AX247" s="31"/>
      <c r="AY247" s="31"/>
      <c r="AZ247" s="31"/>
      <c r="BA247" s="31"/>
      <c r="BB247" s="31"/>
      <c r="BC247" s="31"/>
      <c r="BD247" s="31"/>
      <c r="BE247" s="31">
        <v>9</v>
      </c>
      <c r="BF247" s="31"/>
      <c r="BG247" s="31"/>
      <c r="BH247" s="31"/>
      <c r="BI247" s="31"/>
      <c r="BJ247" s="31"/>
      <c r="BK247" s="31"/>
      <c r="BL247" s="31"/>
    </row>
    <row r="248" spans="1:79" s="27" customFormat="1" ht="18.75" hidden="1" customHeight="1" x14ac:dyDescent="0.25">
      <c r="A248" s="31" t="s">
        <v>64</v>
      </c>
      <c r="B248" s="31"/>
      <c r="C248" s="31"/>
      <c r="D248" s="31"/>
      <c r="E248" s="31"/>
      <c r="F248" s="31"/>
      <c r="G248" s="35" t="s">
        <v>57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42" t="s">
        <v>80</v>
      </c>
      <c r="U248" s="42"/>
      <c r="V248" s="42"/>
      <c r="W248" s="42"/>
      <c r="X248" s="42"/>
      <c r="Y248" s="42"/>
      <c r="Z248" s="42" t="s">
        <v>81</v>
      </c>
      <c r="AA248" s="42"/>
      <c r="AB248" s="42"/>
      <c r="AC248" s="42"/>
      <c r="AD248" s="42"/>
      <c r="AE248" s="42" t="s">
        <v>82</v>
      </c>
      <c r="AF248" s="42"/>
      <c r="AG248" s="42"/>
      <c r="AH248" s="42"/>
      <c r="AI248" s="42"/>
      <c r="AJ248" s="42"/>
      <c r="AK248" s="42" t="s">
        <v>83</v>
      </c>
      <c r="AL248" s="42"/>
      <c r="AM248" s="42"/>
      <c r="AN248" s="42"/>
      <c r="AO248" s="42"/>
      <c r="AP248" s="42"/>
      <c r="AQ248" s="42" t="s">
        <v>84</v>
      </c>
      <c r="AR248" s="42"/>
      <c r="AS248" s="42"/>
      <c r="AT248" s="42"/>
      <c r="AU248" s="42"/>
      <c r="AV248" s="42"/>
      <c r="AW248" s="35" t="s">
        <v>87</v>
      </c>
      <c r="AX248" s="35"/>
      <c r="AY248" s="35"/>
      <c r="AZ248" s="35"/>
      <c r="BA248" s="35"/>
      <c r="BB248" s="35"/>
      <c r="BC248" s="35"/>
      <c r="BD248" s="35"/>
      <c r="BE248" s="35" t="s">
        <v>88</v>
      </c>
      <c r="BF248" s="35"/>
      <c r="BG248" s="35"/>
      <c r="BH248" s="35"/>
      <c r="BI248" s="35"/>
      <c r="BJ248" s="35"/>
      <c r="BK248" s="35"/>
      <c r="BL248" s="35"/>
      <c r="CA248" s="27" t="s">
        <v>54</v>
      </c>
    </row>
    <row r="249" spans="1:79" s="29" customFormat="1" ht="12.75" customHeight="1" x14ac:dyDescent="0.25">
      <c r="A249" s="31">
        <v>2111</v>
      </c>
      <c r="B249" s="31"/>
      <c r="C249" s="31"/>
      <c r="D249" s="31"/>
      <c r="E249" s="31"/>
      <c r="F249" s="31"/>
      <c r="G249" s="32" t="s">
        <v>177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4"/>
      <c r="T249" s="30">
        <v>0</v>
      </c>
      <c r="U249" s="30"/>
      <c r="V249" s="30"/>
      <c r="W249" s="30"/>
      <c r="X249" s="30"/>
      <c r="Y249" s="30"/>
      <c r="Z249" s="30">
        <v>1194705</v>
      </c>
      <c r="AA249" s="30"/>
      <c r="AB249" s="30"/>
      <c r="AC249" s="30"/>
      <c r="AD249" s="30"/>
      <c r="AE249" s="30">
        <v>0</v>
      </c>
      <c r="AF249" s="30"/>
      <c r="AG249" s="30"/>
      <c r="AH249" s="30"/>
      <c r="AI249" s="30"/>
      <c r="AJ249" s="30"/>
      <c r="AK249" s="30">
        <v>0</v>
      </c>
      <c r="AL249" s="30"/>
      <c r="AM249" s="30"/>
      <c r="AN249" s="30"/>
      <c r="AO249" s="30"/>
      <c r="AP249" s="30"/>
      <c r="AQ249" s="30">
        <v>0</v>
      </c>
      <c r="AR249" s="30"/>
      <c r="AS249" s="30"/>
      <c r="AT249" s="30"/>
      <c r="AU249" s="30"/>
      <c r="AV249" s="30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CA249" s="29" t="s">
        <v>55</v>
      </c>
    </row>
    <row r="250" spans="1:79" s="29" customFormat="1" ht="12.75" customHeight="1" x14ac:dyDescent="0.25">
      <c r="A250" s="31">
        <v>2120</v>
      </c>
      <c r="B250" s="31"/>
      <c r="C250" s="31"/>
      <c r="D250" s="31"/>
      <c r="E250" s="31"/>
      <c r="F250" s="31"/>
      <c r="G250" s="32" t="s">
        <v>178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4"/>
      <c r="T250" s="30">
        <v>0</v>
      </c>
      <c r="U250" s="30"/>
      <c r="V250" s="30"/>
      <c r="W250" s="30"/>
      <c r="X250" s="30"/>
      <c r="Y250" s="30"/>
      <c r="Z250" s="30">
        <v>278034</v>
      </c>
      <c r="AA250" s="30"/>
      <c r="AB250" s="30"/>
      <c r="AC250" s="30"/>
      <c r="AD250" s="30"/>
      <c r="AE250" s="30">
        <v>0</v>
      </c>
      <c r="AF250" s="30"/>
      <c r="AG250" s="30"/>
      <c r="AH250" s="30"/>
      <c r="AI250" s="30"/>
      <c r="AJ250" s="30"/>
      <c r="AK250" s="30">
        <v>0</v>
      </c>
      <c r="AL250" s="30"/>
      <c r="AM250" s="30"/>
      <c r="AN250" s="30"/>
      <c r="AO250" s="30"/>
      <c r="AP250" s="30"/>
      <c r="AQ250" s="30">
        <v>0</v>
      </c>
      <c r="AR250" s="30"/>
      <c r="AS250" s="30"/>
      <c r="AT250" s="30"/>
      <c r="AU250" s="30"/>
      <c r="AV250" s="30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</row>
    <row r="251" spans="1:79" s="29" customFormat="1" ht="25" customHeight="1" x14ac:dyDescent="0.25">
      <c r="A251" s="31">
        <v>2210</v>
      </c>
      <c r="B251" s="31"/>
      <c r="C251" s="31"/>
      <c r="D251" s="31"/>
      <c r="E251" s="31"/>
      <c r="F251" s="31"/>
      <c r="G251" s="32" t="s">
        <v>179</v>
      </c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4"/>
      <c r="T251" s="30">
        <v>0</v>
      </c>
      <c r="U251" s="30"/>
      <c r="V251" s="30"/>
      <c r="W251" s="30"/>
      <c r="X251" s="30"/>
      <c r="Y251" s="30"/>
      <c r="Z251" s="30">
        <v>98410</v>
      </c>
      <c r="AA251" s="30"/>
      <c r="AB251" s="30"/>
      <c r="AC251" s="30"/>
      <c r="AD251" s="30"/>
      <c r="AE251" s="30">
        <v>0</v>
      </c>
      <c r="AF251" s="30"/>
      <c r="AG251" s="30"/>
      <c r="AH251" s="30"/>
      <c r="AI251" s="30"/>
      <c r="AJ251" s="30"/>
      <c r="AK251" s="30">
        <v>0</v>
      </c>
      <c r="AL251" s="30"/>
      <c r="AM251" s="30"/>
      <c r="AN251" s="30"/>
      <c r="AO251" s="30"/>
      <c r="AP251" s="30"/>
      <c r="AQ251" s="30">
        <v>0</v>
      </c>
      <c r="AR251" s="30"/>
      <c r="AS251" s="30"/>
      <c r="AT251" s="30"/>
      <c r="AU251" s="30"/>
      <c r="AV251" s="30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</row>
    <row r="252" spans="1:79" s="29" customFormat="1" ht="12.75" customHeight="1" x14ac:dyDescent="0.25">
      <c r="A252" s="31">
        <v>2240</v>
      </c>
      <c r="B252" s="31"/>
      <c r="C252" s="31"/>
      <c r="D252" s="31"/>
      <c r="E252" s="31"/>
      <c r="F252" s="31"/>
      <c r="G252" s="32" t="s">
        <v>180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4"/>
      <c r="T252" s="30">
        <v>0</v>
      </c>
      <c r="U252" s="30"/>
      <c r="V252" s="30"/>
      <c r="W252" s="30"/>
      <c r="X252" s="30"/>
      <c r="Y252" s="30"/>
      <c r="Z252" s="30">
        <v>123000</v>
      </c>
      <c r="AA252" s="30"/>
      <c r="AB252" s="30"/>
      <c r="AC252" s="30"/>
      <c r="AD252" s="30"/>
      <c r="AE252" s="30">
        <v>0</v>
      </c>
      <c r="AF252" s="30"/>
      <c r="AG252" s="30"/>
      <c r="AH252" s="30"/>
      <c r="AI252" s="30"/>
      <c r="AJ252" s="30"/>
      <c r="AK252" s="30">
        <v>0</v>
      </c>
      <c r="AL252" s="30"/>
      <c r="AM252" s="30"/>
      <c r="AN252" s="30"/>
      <c r="AO252" s="30"/>
      <c r="AP252" s="30"/>
      <c r="AQ252" s="30">
        <v>0</v>
      </c>
      <c r="AR252" s="30"/>
      <c r="AS252" s="30"/>
      <c r="AT252" s="30"/>
      <c r="AU252" s="30"/>
      <c r="AV252" s="30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</row>
    <row r="253" spans="1:79" s="29" customFormat="1" ht="12.75" customHeight="1" x14ac:dyDescent="0.25">
      <c r="A253" s="31">
        <v>2800</v>
      </c>
      <c r="B253" s="31"/>
      <c r="C253" s="31"/>
      <c r="D253" s="31"/>
      <c r="E253" s="31"/>
      <c r="F253" s="31"/>
      <c r="G253" s="32" t="s">
        <v>181</v>
      </c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4"/>
      <c r="T253" s="30">
        <v>0</v>
      </c>
      <c r="U253" s="30"/>
      <c r="V253" s="30"/>
      <c r="W253" s="30"/>
      <c r="X253" s="30"/>
      <c r="Y253" s="30"/>
      <c r="Z253" s="30">
        <v>15132</v>
      </c>
      <c r="AA253" s="30"/>
      <c r="AB253" s="30"/>
      <c r="AC253" s="30"/>
      <c r="AD253" s="30"/>
      <c r="AE253" s="30">
        <v>0</v>
      </c>
      <c r="AF253" s="30"/>
      <c r="AG253" s="30"/>
      <c r="AH253" s="30"/>
      <c r="AI253" s="30"/>
      <c r="AJ253" s="30"/>
      <c r="AK253" s="30">
        <v>0</v>
      </c>
      <c r="AL253" s="30"/>
      <c r="AM253" s="30"/>
      <c r="AN253" s="30"/>
      <c r="AO253" s="30"/>
      <c r="AP253" s="30"/>
      <c r="AQ253" s="30">
        <v>0</v>
      </c>
      <c r="AR253" s="30"/>
      <c r="AS253" s="30"/>
      <c r="AT253" s="30"/>
      <c r="AU253" s="30"/>
      <c r="AV253" s="30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</row>
    <row r="254" spans="1:79" s="28" customFormat="1" ht="12.75" customHeight="1" x14ac:dyDescent="0.25">
      <c r="A254" s="37"/>
      <c r="B254" s="37"/>
      <c r="C254" s="37"/>
      <c r="D254" s="37"/>
      <c r="E254" s="37"/>
      <c r="F254" s="37"/>
      <c r="G254" s="38" t="s">
        <v>147</v>
      </c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40"/>
      <c r="T254" s="41">
        <v>0</v>
      </c>
      <c r="U254" s="41"/>
      <c r="V254" s="41"/>
      <c r="W254" s="41"/>
      <c r="X254" s="41"/>
      <c r="Y254" s="41"/>
      <c r="Z254" s="41">
        <v>1709281</v>
      </c>
      <c r="AA254" s="41"/>
      <c r="AB254" s="41"/>
      <c r="AC254" s="41"/>
      <c r="AD254" s="41"/>
      <c r="AE254" s="41">
        <v>0</v>
      </c>
      <c r="AF254" s="41"/>
      <c r="AG254" s="41"/>
      <c r="AH254" s="41"/>
      <c r="AI254" s="41"/>
      <c r="AJ254" s="41"/>
      <c r="AK254" s="41">
        <v>0</v>
      </c>
      <c r="AL254" s="41"/>
      <c r="AM254" s="41"/>
      <c r="AN254" s="41"/>
      <c r="AO254" s="41"/>
      <c r="AP254" s="41"/>
      <c r="AQ254" s="41">
        <v>0</v>
      </c>
      <c r="AR254" s="41"/>
      <c r="AS254" s="41"/>
      <c r="AT254" s="41"/>
      <c r="AU254" s="41"/>
      <c r="AV254" s="41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</row>
    <row r="256" spans="1:79" ht="14.25" customHeight="1" x14ac:dyDescent="0.25">
      <c r="A256" s="50" t="s">
        <v>246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</row>
    <row r="257" spans="1:64" ht="1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</row>
    <row r="258" spans="1:64" ht="15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idden="1" x14ac:dyDescent="0.25"/>
    <row r="260" spans="1:64" ht="14" x14ac:dyDescent="0.25">
      <c r="A260" s="50" t="s">
        <v>261</v>
      </c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</row>
    <row r="261" spans="1:64" ht="14" x14ac:dyDescent="0.25">
      <c r="A261" s="50" t="s">
        <v>234</v>
      </c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</row>
    <row r="262" spans="1:64" ht="1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</row>
    <row r="263" spans="1:64" ht="15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idden="1" x14ac:dyDescent="0.25"/>
    <row r="265" spans="1:64" hidden="1" x14ac:dyDescent="0.25"/>
    <row r="266" spans="1:64" ht="19" customHeight="1" x14ac:dyDescent="0.25">
      <c r="A266" s="106" t="s">
        <v>220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20"/>
      <c r="AC266" s="20"/>
      <c r="AD266" s="20"/>
      <c r="AE266" s="20"/>
      <c r="AF266" s="20"/>
      <c r="AG266" s="20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20"/>
      <c r="AR266" s="20"/>
      <c r="AS266" s="20"/>
      <c r="AT266" s="20"/>
      <c r="AU266" s="114" t="s">
        <v>222</v>
      </c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</row>
    <row r="267" spans="1:64" ht="12.75" customHeight="1" x14ac:dyDescent="0.25">
      <c r="AB267" s="21"/>
      <c r="AC267" s="21"/>
      <c r="AD267" s="21"/>
      <c r="AE267" s="21"/>
      <c r="AF267" s="21"/>
      <c r="AG267" s="21"/>
      <c r="AH267" s="111" t="s">
        <v>1</v>
      </c>
      <c r="AI267" s="111"/>
      <c r="AJ267" s="111"/>
      <c r="AK267" s="111"/>
      <c r="AL267" s="111"/>
      <c r="AM267" s="111"/>
      <c r="AN267" s="111"/>
      <c r="AO267" s="111"/>
      <c r="AP267" s="111"/>
      <c r="AQ267" s="21"/>
      <c r="AR267" s="21"/>
      <c r="AS267" s="21"/>
      <c r="AT267" s="21"/>
      <c r="AU267" s="111" t="s">
        <v>160</v>
      </c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</row>
    <row r="268" spans="1:64" ht="14" x14ac:dyDescent="0.25">
      <c r="AB268" s="21"/>
      <c r="AC268" s="21"/>
      <c r="AD268" s="21"/>
      <c r="AE268" s="21"/>
      <c r="AF268" s="21"/>
      <c r="AG268" s="21"/>
      <c r="AH268" s="22"/>
      <c r="AI268" s="22"/>
      <c r="AJ268" s="22"/>
      <c r="AK268" s="22"/>
      <c r="AL268" s="22"/>
      <c r="AM268" s="22"/>
      <c r="AN268" s="22"/>
      <c r="AO268" s="22"/>
      <c r="AP268" s="22"/>
      <c r="AQ268" s="21"/>
      <c r="AR268" s="21"/>
      <c r="AS268" s="21"/>
      <c r="AT268" s="21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</row>
    <row r="269" spans="1:64" ht="18" customHeight="1" x14ac:dyDescent="0.25">
      <c r="A269" s="106" t="s">
        <v>221</v>
      </c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21"/>
      <c r="AC269" s="21"/>
      <c r="AD269" s="21"/>
      <c r="AE269" s="21"/>
      <c r="AF269" s="21"/>
      <c r="AG269" s="21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21"/>
      <c r="AR269" s="21"/>
      <c r="AS269" s="21"/>
      <c r="AT269" s="21"/>
      <c r="AU269" s="109" t="s">
        <v>223</v>
      </c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</row>
    <row r="270" spans="1:64" ht="12" customHeight="1" x14ac:dyDescent="0.25">
      <c r="AB270" s="21"/>
      <c r="AC270" s="21"/>
      <c r="AD270" s="21"/>
      <c r="AE270" s="21"/>
      <c r="AF270" s="21"/>
      <c r="AG270" s="21"/>
      <c r="AH270" s="111" t="s">
        <v>1</v>
      </c>
      <c r="AI270" s="111"/>
      <c r="AJ270" s="111"/>
      <c r="AK270" s="111"/>
      <c r="AL270" s="111"/>
      <c r="AM270" s="111"/>
      <c r="AN270" s="111"/>
      <c r="AO270" s="111"/>
      <c r="AP270" s="111"/>
      <c r="AQ270" s="21"/>
      <c r="AR270" s="21"/>
      <c r="AS270" s="21"/>
      <c r="AT270" s="21"/>
      <c r="AU270" s="111" t="s">
        <v>160</v>
      </c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</row>
  </sheetData>
  <mergeCells count="1829">
    <mergeCell ref="BG65:BK65"/>
    <mergeCell ref="BM66:BP66"/>
    <mergeCell ref="BU66:BY66"/>
    <mergeCell ref="BT130:BX130"/>
    <mergeCell ref="BN1:BZ1"/>
    <mergeCell ref="A2:BZ2"/>
    <mergeCell ref="B4:AF4"/>
    <mergeCell ref="AH4:AR4"/>
    <mergeCell ref="AT4:BA4"/>
    <mergeCell ref="A5:AF5"/>
    <mergeCell ref="AH5:AR5"/>
    <mergeCell ref="AT5:BA5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BB34:BF34"/>
    <mergeCell ref="BG34:BK34"/>
    <mergeCell ref="BL34:BP34"/>
    <mergeCell ref="BQ34:BT34"/>
    <mergeCell ref="BU34:BY34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50:BY50"/>
    <mergeCell ref="A51:BY51"/>
    <mergeCell ref="A52:BY52"/>
    <mergeCell ref="AW44:BA44"/>
    <mergeCell ref="BB44:BF44"/>
    <mergeCell ref="BG44:BK44"/>
    <mergeCell ref="A45:D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7:D47"/>
    <mergeCell ref="E47:W47"/>
    <mergeCell ref="X47:AB47"/>
    <mergeCell ref="AC47:AG47"/>
    <mergeCell ref="A46:D46"/>
    <mergeCell ref="E46:W46"/>
    <mergeCell ref="X46:AB46"/>
    <mergeCell ref="AC46:AG46"/>
    <mergeCell ref="E45:W45"/>
    <mergeCell ref="X45:AB45"/>
    <mergeCell ref="AC45:AG4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A53:D54"/>
    <mergeCell ref="E53:T54"/>
    <mergeCell ref="U53:AM53"/>
    <mergeCell ref="AN53:BF53"/>
    <mergeCell ref="BG53:BY53"/>
    <mergeCell ref="U54:Y54"/>
    <mergeCell ref="Z54:AD54"/>
    <mergeCell ref="AE54:AH54"/>
    <mergeCell ref="AI54:AM54"/>
    <mergeCell ref="AN54:AR54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7:BY57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7:AW57"/>
    <mergeCell ref="AX57:BA57"/>
    <mergeCell ref="BB57:BF57"/>
    <mergeCell ref="BG57:BK57"/>
    <mergeCell ref="BL57:BP57"/>
    <mergeCell ref="BQ57:BT57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AR80:AV80"/>
    <mergeCell ref="AW80:BA80"/>
    <mergeCell ref="BB80:BF80"/>
    <mergeCell ref="BG80:BK80"/>
    <mergeCell ref="A89:BL89"/>
    <mergeCell ref="A90:BK90"/>
    <mergeCell ref="AW81:BA81"/>
    <mergeCell ref="BB81:BF81"/>
    <mergeCell ref="BG81:BK81"/>
    <mergeCell ref="A82:D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E82:W82"/>
    <mergeCell ref="X82:AB82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A91:E92"/>
    <mergeCell ref="F91:W92"/>
    <mergeCell ref="X91:AQ91"/>
    <mergeCell ref="AR91:BK91"/>
    <mergeCell ref="X92:AB92"/>
    <mergeCell ref="AC92:AG92"/>
    <mergeCell ref="AH92:AL92"/>
    <mergeCell ref="AM92:AQ92"/>
    <mergeCell ref="AR92:AV92"/>
    <mergeCell ref="AW92:BA92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X102:BA102"/>
    <mergeCell ref="BB102:BF102"/>
    <mergeCell ref="BG102:BK102"/>
    <mergeCell ref="BL102:BP102"/>
    <mergeCell ref="BQ102:BT102"/>
    <mergeCell ref="BU102:BY102"/>
    <mergeCell ref="U102:Y102"/>
    <mergeCell ref="Z102:AD102"/>
    <mergeCell ref="AE102:AH102"/>
    <mergeCell ref="AI102:AM102"/>
    <mergeCell ref="AN102:AR102"/>
    <mergeCell ref="AS102:AW102"/>
    <mergeCell ref="BB95:BF95"/>
    <mergeCell ref="BG95:BK95"/>
    <mergeCell ref="A98:BL98"/>
    <mergeCell ref="A99:BL99"/>
    <mergeCell ref="A100:BY100"/>
    <mergeCell ref="A101:C102"/>
    <mergeCell ref="D101:T102"/>
    <mergeCell ref="U101:AM101"/>
    <mergeCell ref="AN101:BF101"/>
    <mergeCell ref="BG101:BY101"/>
    <mergeCell ref="U105:Y105"/>
    <mergeCell ref="Z105:AD105"/>
    <mergeCell ref="AE105:AH105"/>
    <mergeCell ref="AI105:AM105"/>
    <mergeCell ref="AX104:BA104"/>
    <mergeCell ref="BB104:BF104"/>
    <mergeCell ref="BG104:BK104"/>
    <mergeCell ref="BL104:BP104"/>
    <mergeCell ref="BQ104:BT104"/>
    <mergeCell ref="BU104:BY104"/>
    <mergeCell ref="BQ103:BT103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S104:AW104"/>
    <mergeCell ref="AN103:AR103"/>
    <mergeCell ref="AS103:AW103"/>
    <mergeCell ref="AX103:BA103"/>
    <mergeCell ref="BB103:BF103"/>
    <mergeCell ref="BG103:BK103"/>
    <mergeCell ref="BL103:BP103"/>
    <mergeCell ref="A103:C103"/>
    <mergeCell ref="D103:T103"/>
    <mergeCell ref="U103:Y103"/>
    <mergeCell ref="Z103:AD103"/>
    <mergeCell ref="AE103:AH103"/>
    <mergeCell ref="AI103:AM103"/>
    <mergeCell ref="AE113:AI113"/>
    <mergeCell ref="AJ113:AN113"/>
    <mergeCell ref="A112:C112"/>
    <mergeCell ref="D112:T112"/>
    <mergeCell ref="U112:Y112"/>
    <mergeCell ref="Z112:AD112"/>
    <mergeCell ref="AE112:AI112"/>
    <mergeCell ref="AJ112:AN112"/>
    <mergeCell ref="AE111:AI111"/>
    <mergeCell ref="AJ111:AN111"/>
    <mergeCell ref="AO111:AS111"/>
    <mergeCell ref="AT111:AX111"/>
    <mergeCell ref="AY111:BC111"/>
    <mergeCell ref="BD111:BH111"/>
    <mergeCell ref="BQ105:BT105"/>
    <mergeCell ref="BU105:BY105"/>
    <mergeCell ref="A108:BL108"/>
    <mergeCell ref="A109:BH109"/>
    <mergeCell ref="A110:C111"/>
    <mergeCell ref="D110:T111"/>
    <mergeCell ref="U110:AN110"/>
    <mergeCell ref="AO110:BH110"/>
    <mergeCell ref="U111:Y111"/>
    <mergeCell ref="Z111:AD111"/>
    <mergeCell ref="AN105:AR105"/>
    <mergeCell ref="AS105:AW105"/>
    <mergeCell ref="AX105:BA105"/>
    <mergeCell ref="BB105:BF105"/>
    <mergeCell ref="BG105:BK105"/>
    <mergeCell ref="BL105:BP105"/>
    <mergeCell ref="A105:C105"/>
    <mergeCell ref="D105:T105"/>
    <mergeCell ref="BJ120:BX120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20:C121"/>
    <mergeCell ref="D120:P121"/>
    <mergeCell ref="Q120:U121"/>
    <mergeCell ref="V120:AE121"/>
    <mergeCell ref="AF120:AT120"/>
    <mergeCell ref="AU120:BI120"/>
    <mergeCell ref="AO114:AS114"/>
    <mergeCell ref="AT114:AX114"/>
    <mergeCell ref="AY114:BC114"/>
    <mergeCell ref="BD114:BH114"/>
    <mergeCell ref="A118:BL118"/>
    <mergeCell ref="A119:BL119"/>
    <mergeCell ref="AJ115:AN115"/>
    <mergeCell ref="AO115:AS115"/>
    <mergeCell ref="AT115:AX115"/>
    <mergeCell ref="AY115:BC115"/>
    <mergeCell ref="A114:C114"/>
    <mergeCell ref="D114:T114"/>
    <mergeCell ref="U114:Y114"/>
    <mergeCell ref="Z114:AD114"/>
    <mergeCell ref="AE114:AI114"/>
    <mergeCell ref="AJ114:AN114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P122:AT122"/>
    <mergeCell ref="AU122:AY122"/>
    <mergeCell ref="AZ122:BD122"/>
    <mergeCell ref="BE122:BI122"/>
    <mergeCell ref="BJ122:BN122"/>
    <mergeCell ref="BO122:BS122"/>
    <mergeCell ref="A122:C122"/>
    <mergeCell ref="D122:P122"/>
    <mergeCell ref="Q122:U122"/>
    <mergeCell ref="V122:AE122"/>
    <mergeCell ref="AF122:AJ122"/>
    <mergeCell ref="AK122:AO122"/>
    <mergeCell ref="BT124:BX124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4:AT124"/>
    <mergeCell ref="AU124:AY124"/>
    <mergeCell ref="AZ124:BD124"/>
    <mergeCell ref="BE124:BI124"/>
    <mergeCell ref="BJ124:BN124"/>
    <mergeCell ref="BO124:BS124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A130:C130"/>
    <mergeCell ref="D130:P130"/>
    <mergeCell ref="Q130:U130"/>
    <mergeCell ref="V130:AE130"/>
    <mergeCell ref="AF130:AJ130"/>
    <mergeCell ref="AK130:AO130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43:AT143"/>
    <mergeCell ref="AU143:AY143"/>
    <mergeCell ref="AZ143:BD143"/>
    <mergeCell ref="BE143:BI143"/>
    <mergeCell ref="A156:BL156"/>
    <mergeCell ref="A157:BR157"/>
    <mergeCell ref="BE144:BI144"/>
    <mergeCell ref="A145:C145"/>
    <mergeCell ref="D145:P145"/>
    <mergeCell ref="Q145:U145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T162:AX162"/>
    <mergeCell ref="AY162:BC162"/>
    <mergeCell ref="BD162:BH162"/>
    <mergeCell ref="BI162:BM162"/>
    <mergeCell ref="BN162:BR162"/>
    <mergeCell ref="A172:BL172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P187:AT187"/>
    <mergeCell ref="AU187:AY187"/>
    <mergeCell ref="AZ187:BD187"/>
    <mergeCell ref="BE187:BI187"/>
    <mergeCell ref="BJ187:BN187"/>
    <mergeCell ref="BO187:BS187"/>
    <mergeCell ref="A185:BS185"/>
    <mergeCell ref="A186:F187"/>
    <mergeCell ref="G186:S187"/>
    <mergeCell ref="T186:Z187"/>
    <mergeCell ref="AA186:AO186"/>
    <mergeCell ref="AP186:BD186"/>
    <mergeCell ref="BE186:BS186"/>
    <mergeCell ref="AA187:AE187"/>
    <mergeCell ref="AF187:AJ187"/>
    <mergeCell ref="AK187:AO187"/>
    <mergeCell ref="BA178:BC178"/>
    <mergeCell ref="BD178:BF178"/>
    <mergeCell ref="BG178:BI178"/>
    <mergeCell ref="BJ178:BL178"/>
    <mergeCell ref="A183:BL183"/>
    <mergeCell ref="A184:BS184"/>
    <mergeCell ref="AF179:AH179"/>
    <mergeCell ref="AI179:AK179"/>
    <mergeCell ref="AL179:AN179"/>
    <mergeCell ref="AO179:AQ179"/>
    <mergeCell ref="AI178:AK178"/>
    <mergeCell ref="AL178:AN178"/>
    <mergeCell ref="AO178:AQ178"/>
    <mergeCell ref="AR178:AT178"/>
    <mergeCell ref="AU178:AW178"/>
    <mergeCell ref="AX178:AZ178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G195:S196"/>
    <mergeCell ref="T195:Z196"/>
    <mergeCell ref="AA195:AO195"/>
    <mergeCell ref="AP195:BD195"/>
    <mergeCell ref="AA196:AE196"/>
    <mergeCell ref="AF196:AJ196"/>
    <mergeCell ref="AK196:AO196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203:BL203"/>
    <mergeCell ref="A204:BM204"/>
    <mergeCell ref="A205:M206"/>
    <mergeCell ref="N205:U206"/>
    <mergeCell ref="V205:Z206"/>
    <mergeCell ref="AA205:AI205"/>
    <mergeCell ref="AJ205:AR205"/>
    <mergeCell ref="AS205:BA205"/>
    <mergeCell ref="BB205:BJ205"/>
    <mergeCell ref="BK205:BS205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Z199:BD199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K200:AO200"/>
    <mergeCell ref="AP200:AT200"/>
    <mergeCell ref="AU200:AY200"/>
    <mergeCell ref="AZ200:BD200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AA206:AE206"/>
    <mergeCell ref="AF206:AI206"/>
    <mergeCell ref="AJ206:AN206"/>
    <mergeCell ref="AO206:AR206"/>
    <mergeCell ref="AS206:AW206"/>
    <mergeCell ref="AX206:BA206"/>
    <mergeCell ref="BP209:BS209"/>
    <mergeCell ref="A212:BL212"/>
    <mergeCell ref="A213:BL213"/>
    <mergeCell ref="A216:BL216"/>
    <mergeCell ref="A217:BL217"/>
    <mergeCell ref="A218:BL218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Q219:AV220"/>
    <mergeCell ref="AW219:BF219"/>
    <mergeCell ref="BG219:BL220"/>
    <mergeCell ref="AW220:BA220"/>
    <mergeCell ref="BB220:BF220"/>
    <mergeCell ref="A221:F221"/>
    <mergeCell ref="G221:S221"/>
    <mergeCell ref="T221:Y221"/>
    <mergeCell ref="Z221:AD221"/>
    <mergeCell ref="AE221:AJ221"/>
    <mergeCell ref="A219:F220"/>
    <mergeCell ref="G219:S220"/>
    <mergeCell ref="T219:Y220"/>
    <mergeCell ref="Z219:AD220"/>
    <mergeCell ref="AE219:AJ220"/>
    <mergeCell ref="AK219:AP220"/>
    <mergeCell ref="AK223:AP223"/>
    <mergeCell ref="AQ223:AV223"/>
    <mergeCell ref="AW223:BA223"/>
    <mergeCell ref="BB223:BF223"/>
    <mergeCell ref="BG223:BL223"/>
    <mergeCell ref="A230:BL230"/>
    <mergeCell ref="BB224:BF224"/>
    <mergeCell ref="BG224:BL224"/>
    <mergeCell ref="A225:F225"/>
    <mergeCell ref="G225:S225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BB225:BF225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T225:Y225"/>
    <mergeCell ref="Z225:AD225"/>
    <mergeCell ref="A235:F235"/>
    <mergeCell ref="G235:P235"/>
    <mergeCell ref="Q235:U235"/>
    <mergeCell ref="V235:Y235"/>
    <mergeCell ref="Z235:AD235"/>
    <mergeCell ref="AE235:AI235"/>
    <mergeCell ref="AT233:AW234"/>
    <mergeCell ref="AX233:BG233"/>
    <mergeCell ref="BH233:BL234"/>
    <mergeCell ref="Z234:AD234"/>
    <mergeCell ref="AE234:AI234"/>
    <mergeCell ref="AX234:BB234"/>
    <mergeCell ref="BC234:BG234"/>
    <mergeCell ref="A231:BL231"/>
    <mergeCell ref="A232:F234"/>
    <mergeCell ref="G232:P234"/>
    <mergeCell ref="Q232:AN232"/>
    <mergeCell ref="AO232:BL232"/>
    <mergeCell ref="Q233:U234"/>
    <mergeCell ref="V233:Y234"/>
    <mergeCell ref="Z233:AI233"/>
    <mergeCell ref="AJ233:AN234"/>
    <mergeCell ref="AO233:AS234"/>
    <mergeCell ref="BC241:BG241"/>
    <mergeCell ref="BH241:BL241"/>
    <mergeCell ref="A241:F241"/>
    <mergeCell ref="G241:P241"/>
    <mergeCell ref="Q241:U241"/>
    <mergeCell ref="V241:Y241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Z239:AD239"/>
    <mergeCell ref="AE239:AI239"/>
    <mergeCell ref="A238:F238"/>
    <mergeCell ref="G238:P238"/>
    <mergeCell ref="Q238:U238"/>
    <mergeCell ref="V238:Y238"/>
    <mergeCell ref="Z238:AD238"/>
    <mergeCell ref="AE238:AI238"/>
    <mergeCell ref="AJ238:AN238"/>
    <mergeCell ref="AO238:AS238"/>
    <mergeCell ref="BC240:BG240"/>
    <mergeCell ref="BH240:BL240"/>
    <mergeCell ref="Z247:AD247"/>
    <mergeCell ref="AE247:AJ247"/>
    <mergeCell ref="AK247:AP247"/>
    <mergeCell ref="AQ247:AV247"/>
    <mergeCell ref="AW247:BD247"/>
    <mergeCell ref="BE247:BL247"/>
    <mergeCell ref="A243:BL243"/>
    <mergeCell ref="A244:BL244"/>
    <mergeCell ref="A245:F246"/>
    <mergeCell ref="G245:S246"/>
    <mergeCell ref="T245:Y246"/>
    <mergeCell ref="Z245:AD246"/>
    <mergeCell ref="AE245:AJ246"/>
    <mergeCell ref="AK245:AP246"/>
    <mergeCell ref="AQ245:AV246"/>
    <mergeCell ref="AW245:BD246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41:AN241"/>
    <mergeCell ref="AO241:AS241"/>
    <mergeCell ref="AT241:AW241"/>
    <mergeCell ref="AX241:BB241"/>
    <mergeCell ref="A269:AA269"/>
    <mergeCell ref="AH269:AP269"/>
    <mergeCell ref="AU269:BF269"/>
    <mergeCell ref="AH270:AP270"/>
    <mergeCell ref="AU270:BF270"/>
    <mergeCell ref="A31:D31"/>
    <mergeCell ref="E31:T31"/>
    <mergeCell ref="U31:Y31"/>
    <mergeCell ref="Z31:AD31"/>
    <mergeCell ref="AE31:AH31"/>
    <mergeCell ref="A262:BL262"/>
    <mergeCell ref="A266:AA266"/>
    <mergeCell ref="AH266:AP266"/>
    <mergeCell ref="AU266:BF266"/>
    <mergeCell ref="AH267:AP267"/>
    <mergeCell ref="AU267:BF267"/>
    <mergeCell ref="AW249:BD249"/>
    <mergeCell ref="BE249:BL249"/>
    <mergeCell ref="A256:BL256"/>
    <mergeCell ref="A257:BL257"/>
    <mergeCell ref="A260:BL260"/>
    <mergeCell ref="A261:BL261"/>
    <mergeCell ref="A250:F250"/>
    <mergeCell ref="G250:S250"/>
    <mergeCell ref="T250:Y250"/>
    <mergeCell ref="Z250:AD250"/>
    <mergeCell ref="AQ248:AV248"/>
    <mergeCell ref="AW248:BD248"/>
    <mergeCell ref="BE248:BL248"/>
    <mergeCell ref="A249:F249"/>
    <mergeCell ref="G249:S249"/>
    <mergeCell ref="T249:Y249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4:D44"/>
    <mergeCell ref="E44:W44"/>
    <mergeCell ref="X44:AB44"/>
    <mergeCell ref="AC44:AG44"/>
    <mergeCell ref="AH44:AL44"/>
    <mergeCell ref="AM44:AQ44"/>
    <mergeCell ref="AR44:AV44"/>
    <mergeCell ref="BB35:BF35"/>
    <mergeCell ref="BG35:BK35"/>
    <mergeCell ref="BL35:BP35"/>
    <mergeCell ref="BQ35:BT35"/>
    <mergeCell ref="BU35:BY35"/>
    <mergeCell ref="BU33:BY33"/>
    <mergeCell ref="A35:D35"/>
    <mergeCell ref="E35:T35"/>
    <mergeCell ref="U35:Y35"/>
    <mergeCell ref="Z35:AD35"/>
    <mergeCell ref="AE35:AH35"/>
    <mergeCell ref="AI35:AM35"/>
    <mergeCell ref="AN35:AR35"/>
    <mergeCell ref="AS35:AW35"/>
    <mergeCell ref="AX35:BA35"/>
    <mergeCell ref="AS33:AW33"/>
    <mergeCell ref="AX33:BA33"/>
    <mergeCell ref="BB33:BF33"/>
    <mergeCell ref="BG33:BK33"/>
    <mergeCell ref="BL33:BP33"/>
    <mergeCell ref="BQ33:BT33"/>
    <mergeCell ref="AW43:BA43"/>
    <mergeCell ref="BB43:BF43"/>
    <mergeCell ref="BG43:BK43"/>
    <mergeCell ref="AW41:BA41"/>
    <mergeCell ref="AW47:BA47"/>
    <mergeCell ref="BB47:BF47"/>
    <mergeCell ref="BG47:BK47"/>
    <mergeCell ref="AW46:BA46"/>
    <mergeCell ref="BB46:BF46"/>
    <mergeCell ref="BG46:BK46"/>
    <mergeCell ref="AH47:AL47"/>
    <mergeCell ref="AM47:AQ47"/>
    <mergeCell ref="AR47:AV47"/>
    <mergeCell ref="AW45:BA45"/>
    <mergeCell ref="BB45:BF45"/>
    <mergeCell ref="BG45:BK45"/>
    <mergeCell ref="AH46:AL46"/>
    <mergeCell ref="AM46:AQ46"/>
    <mergeCell ref="AR46:AV46"/>
    <mergeCell ref="AH45:AL45"/>
    <mergeCell ref="AM45:AQ45"/>
    <mergeCell ref="AR45:AV45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A58:D58"/>
    <mergeCell ref="E58:T58"/>
    <mergeCell ref="U58:Y58"/>
    <mergeCell ref="Z58:AD58"/>
    <mergeCell ref="AE58:AH58"/>
    <mergeCell ref="AI58:AM58"/>
    <mergeCell ref="AN58:AR58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U64:BY64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AC82:AG82"/>
    <mergeCell ref="AH82:AL82"/>
    <mergeCell ref="AM82:AQ82"/>
    <mergeCell ref="AR82:AV82"/>
    <mergeCell ref="A81:D81"/>
    <mergeCell ref="E81:W81"/>
    <mergeCell ref="X81:AB81"/>
    <mergeCell ref="AC81:AG81"/>
    <mergeCell ref="AH81:AL81"/>
    <mergeCell ref="AM81:AQ81"/>
    <mergeCell ref="AR81:AV81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7:BA87"/>
    <mergeCell ref="BB87:BF87"/>
    <mergeCell ref="BG87:BK87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BD115:BH115"/>
    <mergeCell ref="A115:C115"/>
    <mergeCell ref="D115:T115"/>
    <mergeCell ref="U115:Y115"/>
    <mergeCell ref="Z115:AD115"/>
    <mergeCell ref="AE115:AI115"/>
    <mergeCell ref="BU106:BY106"/>
    <mergeCell ref="AS106:AW106"/>
    <mergeCell ref="AX106:BA106"/>
    <mergeCell ref="BB106:BF106"/>
    <mergeCell ref="BG106:BK106"/>
    <mergeCell ref="BL106:BP106"/>
    <mergeCell ref="BQ106:BT106"/>
    <mergeCell ref="A106:C106"/>
    <mergeCell ref="D106:T106"/>
    <mergeCell ref="U106:Y106"/>
    <mergeCell ref="Z106:AD106"/>
    <mergeCell ref="AE106:AH106"/>
    <mergeCell ref="AI106:AM106"/>
    <mergeCell ref="AN106:AR106"/>
    <mergeCell ref="AO113:AS113"/>
    <mergeCell ref="AT113:AX113"/>
    <mergeCell ref="AY113:BC113"/>
    <mergeCell ref="BD113:BH113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7:BI127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P126:AT126"/>
    <mergeCell ref="AU126:AY126"/>
    <mergeCell ref="AZ126:BD126"/>
    <mergeCell ref="BE126:BI126"/>
    <mergeCell ref="BJ126:BN126"/>
    <mergeCell ref="BO126:BS126"/>
    <mergeCell ref="BE129:BI129"/>
    <mergeCell ref="BJ129:BN129"/>
    <mergeCell ref="BO129:BS129"/>
    <mergeCell ref="BT129:BX129"/>
    <mergeCell ref="A131:C131"/>
    <mergeCell ref="D131:P131"/>
    <mergeCell ref="Q131:U131"/>
    <mergeCell ref="V131:AE131"/>
    <mergeCell ref="AF131:AJ131"/>
    <mergeCell ref="AK131:AO131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P128:AT128"/>
    <mergeCell ref="AU128:AY128"/>
    <mergeCell ref="AZ128:BD128"/>
    <mergeCell ref="BE128:BI128"/>
    <mergeCell ref="BJ128:BN128"/>
    <mergeCell ref="BO128:BS128"/>
    <mergeCell ref="AP130:AT130"/>
    <mergeCell ref="AU130:AY130"/>
    <mergeCell ref="AZ130:BD130"/>
    <mergeCell ref="BE130:BI130"/>
    <mergeCell ref="BJ130:BN130"/>
    <mergeCell ref="BO130:BS130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BJ180:BL180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A179:C179"/>
    <mergeCell ref="D179:V179"/>
    <mergeCell ref="W179:Y179"/>
    <mergeCell ref="Z179:AB179"/>
    <mergeCell ref="AC179:AE179"/>
    <mergeCell ref="A200:F200"/>
    <mergeCell ref="G200:S200"/>
    <mergeCell ref="T200:Z200"/>
    <mergeCell ref="AA200:AE200"/>
    <mergeCell ref="AF200:AJ200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Z191:BD191"/>
    <mergeCell ref="AU197:AY197"/>
    <mergeCell ref="AZ197:BD197"/>
    <mergeCell ref="AP196:AT196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193:BL193"/>
    <mergeCell ref="A194:BD194"/>
    <mergeCell ref="A195:F196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AJ235:AN235"/>
    <mergeCell ref="AO235:AS235"/>
    <mergeCell ref="AT235:AW235"/>
    <mergeCell ref="AX235:BB235"/>
    <mergeCell ref="AJ240:AN240"/>
    <mergeCell ref="AO240:AS240"/>
    <mergeCell ref="AT240:AW240"/>
    <mergeCell ref="AX240:BB240"/>
    <mergeCell ref="A240:F240"/>
    <mergeCell ref="G240:P240"/>
    <mergeCell ref="Q240:U240"/>
    <mergeCell ref="V240:Y240"/>
    <mergeCell ref="Z240:AD240"/>
    <mergeCell ref="AE240:AI240"/>
    <mergeCell ref="BB228:BF228"/>
    <mergeCell ref="BB227:BF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AQ227:AV227"/>
    <mergeCell ref="AW227:BA227"/>
    <mergeCell ref="AJ239:AN239"/>
    <mergeCell ref="AO239:AS239"/>
    <mergeCell ref="AT239:AW239"/>
    <mergeCell ref="AX239:BB239"/>
    <mergeCell ref="BC239:BG239"/>
    <mergeCell ref="BH239:BL239"/>
    <mergeCell ref="AT238:AW238"/>
    <mergeCell ref="AX238:BB238"/>
    <mergeCell ref="BC238:BG238"/>
    <mergeCell ref="BH238:BL238"/>
    <mergeCell ref="A239:F239"/>
    <mergeCell ref="G239:P239"/>
    <mergeCell ref="Q239:U239"/>
    <mergeCell ref="V239:Y239"/>
    <mergeCell ref="AE225:AJ225"/>
    <mergeCell ref="AK225:AP225"/>
    <mergeCell ref="AQ225:AV225"/>
    <mergeCell ref="AW225:BA225"/>
    <mergeCell ref="BG228:BL228"/>
    <mergeCell ref="BG227:BL227"/>
    <mergeCell ref="BB226:BF226"/>
    <mergeCell ref="BG226:BL226"/>
    <mergeCell ref="A227:F227"/>
    <mergeCell ref="G227:S227"/>
    <mergeCell ref="T227:Y227"/>
    <mergeCell ref="Z227:AD227"/>
    <mergeCell ref="AE227:AJ227"/>
    <mergeCell ref="AK227:AP227"/>
    <mergeCell ref="BC235:BG235"/>
    <mergeCell ref="BH235:BL235"/>
    <mergeCell ref="BE254:BL254"/>
    <mergeCell ref="AW253:BD253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AQ252:AV252"/>
    <mergeCell ref="AW252:BD252"/>
    <mergeCell ref="BE252:BL252"/>
    <mergeCell ref="A253:F253"/>
    <mergeCell ref="G253:S253"/>
    <mergeCell ref="Z241:AD241"/>
    <mergeCell ref="AE241:AI241"/>
    <mergeCell ref="Z249:AD249"/>
    <mergeCell ref="AE249:AJ249"/>
    <mergeCell ref="AK249:AP249"/>
    <mergeCell ref="AQ249:AV249"/>
    <mergeCell ref="A248:F248"/>
    <mergeCell ref="G248:S248"/>
    <mergeCell ref="T248:Y248"/>
    <mergeCell ref="Z248:AD248"/>
    <mergeCell ref="AE248:AJ248"/>
    <mergeCell ref="AK248:AP248"/>
    <mergeCell ref="BE245:BL246"/>
    <mergeCell ref="A247:F247"/>
    <mergeCell ref="G247:S247"/>
    <mergeCell ref="T247:Y247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AE250:AJ250"/>
    <mergeCell ref="AK250:AP250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</mergeCells>
  <conditionalFormatting sqref="A105 A178 A114">
    <cfRule type="cellIs" dxfId="51" priority="56" stopIfTrue="1" operator="equal">
      <formula>A104</formula>
    </cfRule>
  </conditionalFormatting>
  <conditionalFormatting sqref="A124:C124 A143:C143">
    <cfRule type="cellIs" dxfId="50" priority="57" stopIfTrue="1" operator="equal">
      <formula>A123</formula>
    </cfRule>
    <cfRule type="cellIs" dxfId="49" priority="58" stopIfTrue="1" operator="equal">
      <formula>0</formula>
    </cfRule>
  </conditionalFormatting>
  <conditionalFormatting sqref="A106">
    <cfRule type="cellIs" dxfId="48" priority="55" stopIfTrue="1" operator="equal">
      <formula>A105</formula>
    </cfRule>
  </conditionalFormatting>
  <conditionalFormatting sqref="A116">
    <cfRule type="cellIs" dxfId="47" priority="60" stopIfTrue="1" operator="equal">
      <formula>A114</formula>
    </cfRule>
  </conditionalFormatting>
  <conditionalFormatting sqref="A115">
    <cfRule type="cellIs" dxfId="46" priority="53" stopIfTrue="1" operator="equal">
      <formula>A114</formula>
    </cfRule>
  </conditionalFormatting>
  <conditionalFormatting sqref="A179">
    <cfRule type="cellIs" dxfId="45" priority="3" stopIfTrue="1" operator="equal">
      <formula>A178</formula>
    </cfRule>
  </conditionalFormatting>
  <conditionalFormatting sqref="A125:C125">
    <cfRule type="cellIs" dxfId="44" priority="50" stopIfTrue="1" operator="equal">
      <formula>A124</formula>
    </cfRule>
    <cfRule type="cellIs" dxfId="43" priority="51" stopIfTrue="1" operator="equal">
      <formula>0</formula>
    </cfRule>
  </conditionalFormatting>
  <conditionalFormatting sqref="A126:C126">
    <cfRule type="cellIs" dxfId="42" priority="48" stopIfTrue="1" operator="equal">
      <formula>A125</formula>
    </cfRule>
    <cfRule type="cellIs" dxfId="41" priority="49" stopIfTrue="1" operator="equal">
      <formula>0</formula>
    </cfRule>
  </conditionalFormatting>
  <conditionalFormatting sqref="A127:C127">
    <cfRule type="cellIs" dxfId="40" priority="46" stopIfTrue="1" operator="equal">
      <formula>A126</formula>
    </cfRule>
    <cfRule type="cellIs" dxfId="39" priority="47" stopIfTrue="1" operator="equal">
      <formula>0</formula>
    </cfRule>
  </conditionalFormatting>
  <conditionalFormatting sqref="A128:C128">
    <cfRule type="cellIs" dxfId="38" priority="44" stopIfTrue="1" operator="equal">
      <formula>A127</formula>
    </cfRule>
    <cfRule type="cellIs" dxfId="37" priority="45" stopIfTrue="1" operator="equal">
      <formula>0</formula>
    </cfRule>
  </conditionalFormatting>
  <conditionalFormatting sqref="A129:C129 A130">
    <cfRule type="cellIs" dxfId="36" priority="42" stopIfTrue="1" operator="equal">
      <formula>A128</formula>
    </cfRule>
    <cfRule type="cellIs" dxfId="35" priority="43" stopIfTrue="1" operator="equal">
      <formula>0</formula>
    </cfRule>
  </conditionalFormatting>
  <conditionalFormatting sqref="A131:C131">
    <cfRule type="cellIs" dxfId="34" priority="40" stopIfTrue="1" operator="equal">
      <formula>A129</formula>
    </cfRule>
    <cfRule type="cellIs" dxfId="33" priority="41" stopIfTrue="1" operator="equal">
      <formula>0</formula>
    </cfRule>
  </conditionalFormatting>
  <conditionalFormatting sqref="A132:C132">
    <cfRule type="cellIs" dxfId="32" priority="38" stopIfTrue="1" operator="equal">
      <formula>A131</formula>
    </cfRule>
    <cfRule type="cellIs" dxfId="31" priority="39" stopIfTrue="1" operator="equal">
      <formula>0</formula>
    </cfRule>
  </conditionalFormatting>
  <conditionalFormatting sqref="A133:C133">
    <cfRule type="cellIs" dxfId="30" priority="36" stopIfTrue="1" operator="equal">
      <formula>A132</formula>
    </cfRule>
    <cfRule type="cellIs" dxfId="29" priority="37" stopIfTrue="1" operator="equal">
      <formula>0</formula>
    </cfRule>
  </conditionalFormatting>
  <conditionalFormatting sqref="A134:C134">
    <cfRule type="cellIs" dxfId="28" priority="34" stopIfTrue="1" operator="equal">
      <formula>A133</formula>
    </cfRule>
    <cfRule type="cellIs" dxfId="27" priority="35" stopIfTrue="1" operator="equal">
      <formula>0</formula>
    </cfRule>
  </conditionalFormatting>
  <conditionalFormatting sqref="A135:C135">
    <cfRule type="cellIs" dxfId="26" priority="32" stopIfTrue="1" operator="equal">
      <formula>A134</formula>
    </cfRule>
    <cfRule type="cellIs" dxfId="25" priority="33" stopIfTrue="1" operator="equal">
      <formula>0</formula>
    </cfRule>
  </conditionalFormatting>
  <conditionalFormatting sqref="A136:C136">
    <cfRule type="cellIs" dxfId="24" priority="30" stopIfTrue="1" operator="equal">
      <formula>A135</formula>
    </cfRule>
    <cfRule type="cellIs" dxfId="23" priority="31" stopIfTrue="1" operator="equal">
      <formula>0</formula>
    </cfRule>
  </conditionalFormatting>
  <conditionalFormatting sqref="A144:C144">
    <cfRule type="cellIs" dxfId="22" priority="26" stopIfTrue="1" operator="equal">
      <formula>A143</formula>
    </cfRule>
    <cfRule type="cellIs" dxfId="21" priority="27" stopIfTrue="1" operator="equal">
      <formula>0</formula>
    </cfRule>
  </conditionalFormatting>
  <conditionalFormatting sqref="A145:C145">
    <cfRule type="cellIs" dxfId="20" priority="24" stopIfTrue="1" operator="equal">
      <formula>A144</formula>
    </cfRule>
    <cfRule type="cellIs" dxfId="19" priority="25" stopIfTrue="1" operator="equal">
      <formula>0</formula>
    </cfRule>
  </conditionalFormatting>
  <conditionalFormatting sqref="A146:C146">
    <cfRule type="cellIs" dxfId="18" priority="22" stopIfTrue="1" operator="equal">
      <formula>A145</formula>
    </cfRule>
    <cfRule type="cellIs" dxfId="17" priority="23" stopIfTrue="1" operator="equal">
      <formula>0</formula>
    </cfRule>
  </conditionalFormatting>
  <conditionalFormatting sqref="A147:C147">
    <cfRule type="cellIs" dxfId="16" priority="20" stopIfTrue="1" operator="equal">
      <formula>A146</formula>
    </cfRule>
    <cfRule type="cellIs" dxfId="15" priority="21" stopIfTrue="1" operator="equal">
      <formula>0</formula>
    </cfRule>
  </conditionalFormatting>
  <conditionalFormatting sqref="A148:C148">
    <cfRule type="cellIs" dxfId="14" priority="18" stopIfTrue="1" operator="equal">
      <formula>A147</formula>
    </cfRule>
    <cfRule type="cellIs" dxfId="13" priority="19" stopIfTrue="1" operator="equal">
      <formula>0</formula>
    </cfRule>
  </conditionalFormatting>
  <conditionalFormatting sqref="A149:C149">
    <cfRule type="cellIs" dxfId="12" priority="16" stopIfTrue="1" operator="equal">
      <formula>A148</formula>
    </cfRule>
    <cfRule type="cellIs" dxfId="11" priority="17" stopIfTrue="1" operator="equal">
      <formula>0</formula>
    </cfRule>
  </conditionalFormatting>
  <conditionalFormatting sqref="A150:C150">
    <cfRule type="cellIs" dxfId="10" priority="14" stopIfTrue="1" operator="equal">
      <formula>A149</formula>
    </cfRule>
    <cfRule type="cellIs" dxfId="9" priority="15" stopIfTrue="1" operator="equal">
      <formula>0</formula>
    </cfRule>
  </conditionalFormatting>
  <conditionalFormatting sqref="A151:C151">
    <cfRule type="cellIs" dxfId="8" priority="12" stopIfTrue="1" operator="equal">
      <formula>A150</formula>
    </cfRule>
    <cfRule type="cellIs" dxfId="7" priority="13" stopIfTrue="1" operator="equal">
      <formula>0</formula>
    </cfRule>
  </conditionalFormatting>
  <conditionalFormatting sqref="A152:C152">
    <cfRule type="cellIs" dxfId="6" priority="10" stopIfTrue="1" operator="equal">
      <formula>A151</formula>
    </cfRule>
    <cfRule type="cellIs" dxfId="5" priority="11" stopIfTrue="1" operator="equal">
      <formula>0</formula>
    </cfRule>
  </conditionalFormatting>
  <conditionalFormatting sqref="A153:C153">
    <cfRule type="cellIs" dxfId="4" priority="8" stopIfTrue="1" operator="equal">
      <formula>A152</formula>
    </cfRule>
    <cfRule type="cellIs" dxfId="3" priority="9" stopIfTrue="1" operator="equal">
      <formula>0</formula>
    </cfRule>
  </conditionalFormatting>
  <conditionalFormatting sqref="A154:C154">
    <cfRule type="cellIs" dxfId="2" priority="6" stopIfTrue="1" operator="equal">
      <formula>A153</formula>
    </cfRule>
    <cfRule type="cellIs" dxfId="1" priority="7" stopIfTrue="1" operator="equal">
      <formula>0</formula>
    </cfRule>
  </conditionalFormatting>
  <conditionalFormatting sqref="A180">
    <cfRule type="cellIs" dxfId="0" priority="2" stopIfTrue="1" operator="equal">
      <formula>A179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КПК1115063</vt:lpstr>
      <vt:lpstr>'Додаток2 КПК1115063'!Область_друку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2023-01-27T07:33:41Z</dcterms:modified>
</cp:coreProperties>
</file>