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Запити ПЦМ\"/>
    </mc:Choice>
  </mc:AlternateContent>
  <bookViews>
    <workbookView xWindow="390" yWindow="1010" windowWidth="27800" windowHeight="14390" tabRatio="522"/>
  </bookViews>
  <sheets>
    <sheet name="Додаток1" sheetId="1" r:id="rId1"/>
  </sheets>
  <definedNames>
    <definedName name="_xlnm.Print_Area" localSheetId="0">Додаток1!$A$1:$BL$113</definedName>
  </definedNames>
  <calcPr calcId="152511"/>
</workbook>
</file>

<file path=xl/calcChain.xml><?xml version="1.0" encoding="utf-8"?>
<calcChain xmlns="http://schemas.openxmlformats.org/spreadsheetml/2006/main">
  <c r="AP79" i="1" l="1"/>
  <c r="AP91" i="1" l="1"/>
  <c r="AJ91" i="1" l="1"/>
  <c r="AD106" i="1"/>
  <c r="AJ102" i="1"/>
  <c r="AJ99" i="1"/>
  <c r="AV91" i="1" l="1"/>
  <c r="BB91" i="1"/>
  <c r="AD91" i="1"/>
  <c r="AP106" i="1" l="1"/>
</calcChain>
</file>

<file path=xl/sharedStrings.xml><?xml version="1.0" encoding="utf-8"?>
<sst xmlns="http://schemas.openxmlformats.org/spreadsheetml/2006/main" count="245" uniqueCount="163">
  <si>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</si>
  <si>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</si>
  <si>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</si>
  <si>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Одиниця виміру</t>
  </si>
  <si>
    <t>kpk</t>
  </si>
  <si>
    <t>kpk_name</t>
  </si>
  <si>
    <t>p1.3</t>
  </si>
  <si>
    <t>s1.3</t>
  </si>
  <si>
    <t>y1</t>
  </si>
  <si>
    <t>y2</t>
  </si>
  <si>
    <t>y3</t>
  </si>
  <si>
    <t>y4</t>
  </si>
  <si>
    <t>y5</t>
  </si>
  <si>
    <t>od_vim</t>
  </si>
  <si>
    <t>Код Функціональної класифікації видатків та кредитування бюджету</t>
  </si>
  <si>
    <t>kfk</t>
  </si>
  <si>
    <t>УСЬОГО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</si>
  <si>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</si>
  <si>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</si>
  <si>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</si>
  <si>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</si>
  <si>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</si>
  <si>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</si>
  <si>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</si>
  <si>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</si>
  <si>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</si>
  <si>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</si>
  <si>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</si>
  <si>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</si>
  <si>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</si>
  <si>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</si>
  <si>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</si>
  <si>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</si>
  <si>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</si>
  <si>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ЗАТВЕРДЖЕНО
Наказ Міністерства фінансів України
від 07 серпня 2019 року № 336</t>
  </si>
  <si>
    <t>Ціль державної політики № 1 - Утримання та  забезпечення діяльності центрів соціальних служб для сімей, дітей та молоді</t>
  </si>
  <si>
    <t>A15:BL15</t>
  </si>
  <si>
    <t>кількість прийомних сімей, дитячих будинків сімейного типу,сімей які опинилися в складних життєвих обставинах,охоплених соціальним супроводом</t>
  </si>
  <si>
    <t>од.</t>
  </si>
  <si>
    <t>кількість соціальних робіт з сім`ями, які перебувають в складних життєвих обставинах</t>
  </si>
  <si>
    <t>кількість заходів, які проводяться Центром соціальних служб для сім`ї, дітей та молоді</t>
  </si>
  <si>
    <t>A20:BL20</t>
  </si>
  <si>
    <t>осіб</t>
  </si>
  <si>
    <t>A24:BL24</t>
  </si>
  <si>
    <t>A28:BL28</t>
  </si>
  <si>
    <t>A30:BL30</t>
  </si>
  <si>
    <t>кількість учнів комунальних дитячо-юнацьких спортивних шкіл</t>
  </si>
  <si>
    <t>A32:BL32</t>
  </si>
  <si>
    <t>A34:BL34</t>
  </si>
  <si>
    <t>A36:BL36</t>
  </si>
  <si>
    <t>A38:BL38</t>
  </si>
  <si>
    <t>A40:BL40</t>
  </si>
  <si>
    <t>A42:BL42</t>
  </si>
  <si>
    <t>A44:BL44</t>
  </si>
  <si>
    <t>1110000</t>
  </si>
  <si>
    <t>Управлiння молодi та спорту Хмельницької мiської ради</t>
  </si>
  <si>
    <t>1113121</t>
  </si>
  <si>
    <t>Утримання та забезпечення діяльності центрів соціальних служб</t>
  </si>
  <si>
    <t>1040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</si>
  <si>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</si>
  <si>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</si>
  <si>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</si>
  <si>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</si>
  <si>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1115011</t>
  </si>
  <si>
    <t>Проведення навчально-тренувальних зборів і змагань з олімпійських видів спорту</t>
  </si>
  <si>
    <t>0810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</si>
  <si>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</si>
  <si>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</si>
  <si>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</si>
  <si>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</si>
  <si>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</si>
  <si>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Утримання та навчально-тренувальна робота комунальних дитячо-юнацьких спортивних шкіл</t>
  </si>
  <si>
    <t>1115032</t>
  </si>
  <si>
    <t>Фінансова підтримка дитячо-юнацьких спортивних шкіл фізкультурно-спортивних товариств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</si>
  <si>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</si>
  <si>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</si>
  <si>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</si>
  <si>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</si>
  <si>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</si>
  <si>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Забезпечення діяльності централізованої бухгалтерії</t>
  </si>
  <si>
    <t>1116084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</si>
  <si>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</si>
  <si>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</si>
  <si>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1118821</t>
  </si>
  <si>
    <t>Надання пільгових довгострокових кредитів молодим сім`ям та одиноким молодим громадянам на будівництво/реконструкцію/придбання житла</t>
  </si>
  <si>
    <t>1060</t>
  </si>
  <si>
    <t>1118822</t>
  </si>
  <si>
    <t>Повернення пільгових довгострокових кредитів, наданих молодим сім`ям та одиноким молодим громадянам на будівництво/реконструкцію/придбання житла</t>
  </si>
  <si>
    <t xml:space="preserve"> </t>
  </si>
  <si>
    <t>1117670</t>
  </si>
  <si>
    <t>Внески до статутного капіталу суб`єктів господарювання</t>
  </si>
  <si>
    <t>0490</t>
  </si>
  <si>
    <t>Управління молоді та спорту Хмельницької міської ради</t>
  </si>
  <si>
    <t>Начальник управління</t>
  </si>
  <si>
    <t>Завідувач фінансовим сектором</t>
  </si>
  <si>
    <t>Олена  ШКЛЯРЕВСЬКА</t>
  </si>
  <si>
    <t>22771264</t>
  </si>
  <si>
    <t>(грн)</t>
  </si>
  <si>
    <t xml:space="preserve"> Головною метою управління молоді та спорту у галузі "Cоціальні програми у галузі сім'ї, жінок та молоді" є забезпечення реалізації державної молодіжної політики, створення сприятливих умов для соціального становлення та розвитку дітей і молоді. Створення  належних умов для всебічного, повноцінного розвитку дітей, молоді вирішення невідкладних завдань щодо поліпшення їх становища і захисту їх прав, профілактика по недопущенню негативних явищ у молодіжному середовищі.  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молоді. Організація навчання і виховання підлітків у позаурочний та поза навчальний час за місцем проживання._x000D_
     У галузі «фізична культура і спорт» це підвищення рівня стану здоров’я мешканців міста, особливо дітей та підлітків, формування в людей принципів здорового способу життя, створення належних умов для занять фізичною культурою і спортом, підвищення рівня  фізичного виховання і фізкультурно-оздоровчої роботи у навчально-виховній, виробничо-побутовій та соціальній сферах, активізація роботи осіб з інвалідністю, зміцнення кадрового, матеріально-технічного, фінансового, інформаційного та організаційного забезпечення, підтримка професійного спорту.</t>
  </si>
  <si>
    <t>кількість молодіжних заходів</t>
  </si>
  <si>
    <t>обсяг видатків, які спрямовуються для виплати стипендії кращим спортсменам міста</t>
  </si>
  <si>
    <t>обсяг видатків, які спрямовуються для виплати премії кращим тренерам міста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</si>
  <si>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</si>
  <si>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кількість учнів комунальних дитячо-юнацьких спортивних шкіл, які взяли участь у геріональних спортивних змаганнях</t>
  </si>
  <si>
    <t>кількість громадян,які перебувають на обліку</t>
  </si>
  <si>
    <t>кількість укладених договорів, за якими погашають відсотки</t>
  </si>
  <si>
    <t>кількість</t>
  </si>
  <si>
    <t>кількість укладених договорів, за якими планується здійснювати обслуговування кредитів</t>
  </si>
  <si>
    <t>кількість придбаного малоцінного спортивного обладнання та інвентарю для комунальних дитячо-юнацьких спортивних шкіл</t>
  </si>
  <si>
    <t>розрахунок до кошторису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</si>
  <si>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</si>
  <si>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кількість міських змагань з олімпійських видів спорту</t>
  </si>
  <si>
    <t>календарний план</t>
  </si>
  <si>
    <t>кількість навчально-тренувальних зборів з неолімпійських видів спорту з підготовки до регіональних / всеукраїнських змагань</t>
  </si>
  <si>
    <t>кількість міських змагань з неолімпійських видів спорту</t>
  </si>
  <si>
    <t>кількість міських змагань з видів спорту для осіб з інвалідністю</t>
  </si>
  <si>
    <t>кількість людино-днів участі у міських змаганнях з видів спорту для осіб з інвалідністю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</si>
  <si>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</si>
  <si>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</si>
  <si>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кількість заходів, які фінансує централізована бухгалтерія</t>
  </si>
  <si>
    <t>2025 рік (прогноз)</t>
  </si>
  <si>
    <t>кількість відвідувачів підліткових клубів</t>
  </si>
  <si>
    <t>кількість заходів</t>
  </si>
  <si>
    <t>кількість заходів, які проводяться КУ "Молодіжний центр"</t>
  </si>
  <si>
    <t>кількість відвідувачів заходів КУ "Молодіжний центр"</t>
  </si>
  <si>
    <t>кількість відвідувачів спортивних секцій та гуртків при СКЦ "Плоскирів"</t>
  </si>
  <si>
    <t>кількість учнів комунальних дитячо-юнацьких спортивних шкіл фізкультурно-спортивних товариств</t>
  </si>
  <si>
    <t>кількість гуртків, секцій підліткових клубів</t>
  </si>
  <si>
    <t>грошова винагорода спортсменам і тренерам Хмельницької тертторіальної громади до дня фізичної культури та спорту</t>
  </si>
  <si>
    <t>грн</t>
  </si>
  <si>
    <t xml:space="preserve"> грн</t>
  </si>
  <si>
    <t>кількість виготовленої проєктно-кошторисної документації</t>
  </si>
  <si>
    <t>кошторисна документація</t>
  </si>
  <si>
    <t>кількість учнів, що взяли участь у регіональних спортивних змаганнях</t>
  </si>
  <si>
    <t>2022 рік (звіт)</t>
  </si>
  <si>
    <t>2023 рік (затверджено)</t>
  </si>
  <si>
    <t>2024 рік (проєкт)</t>
  </si>
  <si>
    <t>2026 рік (прогноз)</t>
  </si>
  <si>
    <t>Василь ГОЛОВАТЮК</t>
  </si>
  <si>
    <t>Ціль державної політики №1 - Утримання клубів для підлітків за місцем проживання</t>
  </si>
  <si>
    <t>Ціль державної політики №2 - 'Інші заходи та заклади молодіжної політики</t>
  </si>
  <si>
    <t>Ціль державної політики №3 - Підтримка спорту вищих досягнень та організацій, які здійснюють фізкультурно-спортивну діяльність в регіоні</t>
  </si>
  <si>
    <t>Ціль державної політики №4 - Утримання та навчально-тренувальна робота дитячо-юнацьких спортивних шкіл фізкультурно-спортивних товариств</t>
  </si>
  <si>
    <t>Ціль державної політики №5 - Надання пільгових довгострокових кредитів молодим сім`ям та одиноким молодим громадянам на будівництво/реконструкцію/придбання житла</t>
  </si>
  <si>
    <t>Ціль державної політики №6 -Утримання та навчально-тренувальна робота дитячо-юнацьких спортивних шкіл</t>
  </si>
  <si>
    <t>Ціль державної політики №7 -Проведення навчально-тренувальних зборів і змагань з олімпійських видів спорту</t>
  </si>
  <si>
    <t>Ціль державної політики №8 - Проведення навчально-тренувальних зборів і змагань з неолімпійських видів спорту</t>
  </si>
  <si>
    <t>Ціль державної політики №9 - Проведення навчально-тренувальних зборів і змагань та заходів зі спорту осіб з інвалідністю</t>
  </si>
  <si>
    <t>Ціль державної політики №10 -Забезпечення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</si>
  <si>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Ціль державної політики №11 - Забезпечення діяльності централізованої бухгалтерії</t>
  </si>
  <si>
    <t>Ціль державної політики №12 - Заходи з енергозбереження</t>
  </si>
  <si>
    <t>Ціль державної політики №13 - Внески до статутного капіталу суб’єктів господарювання</t>
  </si>
  <si>
    <t>кількість придбаної техніки</t>
  </si>
  <si>
    <t>БЮДЖЕТНИЙ ЗАПИТ НА 2024-2026  РОКИ загальний (Форма 2024-1)</t>
  </si>
  <si>
    <t>Виконання окремих заходів з реалізації соціального проекту «Активні парки - локації здорової України»</t>
  </si>
  <si>
    <t>Ціль державної політики №14 - Виконання окремих заходів з реалізації соціального проекту «Активні парки - локації здорової України»</t>
  </si>
  <si>
    <t>кількість охоплених одним координатором відвідувачів, враховуючи внутрішньо переміщених осіб, на одну наявну локацію (не менше)</t>
  </si>
  <si>
    <t xml:space="preserve">Порядок та умови надання у 2023 році субвенції з державного бюджету місцевим бюджетам на виконання окремих заходів з реалізації соціального проєкту "Активні парки - локації здорової України" </t>
  </si>
  <si>
    <t>Заходи з енергозбереження</t>
  </si>
  <si>
    <t>0470</t>
  </si>
  <si>
    <t>4. Розподіл граничних показників видатків бюджету та надання кредитів з бюджету загального фонду місцевого бюджету на 2022 - 2026 роки за бюджетними програмами:</t>
  </si>
  <si>
    <t>2256400000</t>
  </si>
  <si>
    <t xml:space="preserve">55 626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</si>
</sst>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4" xfId="0" quotePrefix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quotePrefix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2" xfId="0" quotePrefix="1" applyFont="1" applyBorder="1" applyAlignment="1">
      <alignment horizontal="center" vertical="center" wrapText="1"/>
    </xf>
    <xf numFmtId="0" fontId="17" fillId="0" borderId="3" xfId="0" quotePrefix="1" applyFont="1" applyBorder="1" applyAlignment="1">
      <alignment horizontal="center" vertical="center" wrapText="1"/>
    </xf>
    <xf numFmtId="49" fontId="17" fillId="0" borderId="1" xfId="0" quotePrefix="1" applyNumberFormat="1" applyFont="1" applyBorder="1" applyAlignment="1">
      <alignment horizontal="center" vertical="center" wrapText="1"/>
    </xf>
    <xf numFmtId="49" fontId="17" fillId="0" borderId="2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/>
    <xf numFmtId="0" fontId="19" fillId="0" borderId="4" xfId="0" applyFont="1" applyBorder="1" applyAlignment="1">
      <alignment horizontal="center" vertical="center" wrapText="1"/>
    </xf>
    <xf numFmtId="0" fontId="20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114"/>
  <sheetViews>
    <sheetView tabSelected="1" topLeftCell="A63" zoomScaleNormal="100" workbookViewId="0">
      <selection activeCell="A72" sqref="A72:XFD72"/>
    </sheetView>
  </sheetViews>
  <sheetFormatPr defaultRowHeight="12.5" x14ac:dyDescent="0.25"/>
  <cols>
    <col min="1" max="23" width="2.81640625" customWidth="1"/>
    <col min="24" max="34" width="2.81640625" style="16" customWidth="1"/>
    <col min="35" max="64" width="2.81640625" customWidth="1"/>
    <col min="65" max="65" width="10.90625" bestFit="1" customWidth="1"/>
    <col min="79" max="79" width="4.1796875" hidden="1" customWidth="1"/>
  </cols>
  <sheetData>
    <row r="1" spans="1:80" ht="34.5" customHeight="1" x14ac:dyDescent="0.25">
      <c r="BA1" s="78" t="s">
        <v>34</v>
      </c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80" x14ac:dyDescent="0.25">
      <c r="BA2" s="8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80" ht="19.5" customHeight="1" x14ac:dyDescent="0.25">
      <c r="A3" s="82" t="s">
        <v>153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5" spans="1:80" ht="14.25" customHeight="1" x14ac:dyDescent="0.25">
      <c r="A5" s="7" t="s">
        <v>25</v>
      </c>
      <c r="B5" s="85" t="s">
        <v>92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6"/>
      <c r="AH5" s="59">
        <v>11</v>
      </c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6"/>
      <c r="AT5" s="6"/>
      <c r="AU5" s="58" t="s">
        <v>96</v>
      </c>
      <c r="AV5" s="59"/>
      <c r="AW5" s="59"/>
      <c r="AX5" s="59"/>
      <c r="AY5" s="59"/>
      <c r="AZ5" s="59"/>
      <c r="BA5" s="59"/>
      <c r="BB5" s="59"/>
      <c r="BC5" s="6"/>
      <c r="BD5" s="6"/>
      <c r="BE5" s="58" t="s">
        <v>161</v>
      </c>
      <c r="BF5" s="59"/>
      <c r="BG5" s="59"/>
      <c r="BH5" s="59"/>
      <c r="BI5" s="59"/>
      <c r="BJ5" s="59"/>
      <c r="BK5" s="59"/>
      <c r="BL5" s="59"/>
    </row>
    <row r="6" spans="1:80" s="5" customFormat="1" ht="24.75" customHeight="1" x14ac:dyDescent="0.25">
      <c r="A6" s="86" t="s">
        <v>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15"/>
      <c r="AH6" s="60" t="s">
        <v>32</v>
      </c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4"/>
      <c r="AT6" s="4"/>
      <c r="AU6" s="60" t="s">
        <v>23</v>
      </c>
      <c r="AV6" s="60"/>
      <c r="AW6" s="60"/>
      <c r="AX6" s="60"/>
      <c r="AY6" s="60"/>
      <c r="AZ6" s="60"/>
      <c r="BA6" s="60"/>
      <c r="BB6" s="60"/>
      <c r="BC6" s="4"/>
      <c r="BD6" s="4"/>
      <c r="BE6" s="60" t="s">
        <v>24</v>
      </c>
      <c r="BF6" s="60"/>
      <c r="BG6" s="60"/>
      <c r="BH6" s="60"/>
      <c r="BI6" s="60"/>
      <c r="BJ6" s="60"/>
      <c r="BK6" s="60"/>
      <c r="BL6" s="60"/>
    </row>
    <row r="7" spans="1:80" ht="15" hidden="1" customHeight="1" x14ac:dyDescent="0.25"/>
    <row r="8" spans="1:80" ht="14.25" customHeight="1" x14ac:dyDescent="0.25">
      <c r="A8" s="81" t="s">
        <v>17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80" ht="106.5" customHeight="1" x14ac:dyDescent="0.25">
      <c r="A9" s="83" t="s">
        <v>98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80" x14ac:dyDescent="0.2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80" ht="15" customHeight="1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80" ht="25.5" customHeight="1" x14ac:dyDescent="0.25">
      <c r="A12" s="67" t="s">
        <v>29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9"/>
      <c r="X12" s="67" t="s">
        <v>3</v>
      </c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I12" s="52" t="s">
        <v>134</v>
      </c>
      <c r="AJ12" s="52"/>
      <c r="AK12" s="52"/>
      <c r="AL12" s="52"/>
      <c r="AM12" s="52"/>
      <c r="AN12" s="52"/>
      <c r="AO12" s="52" t="s">
        <v>135</v>
      </c>
      <c r="AP12" s="52"/>
      <c r="AQ12" s="52"/>
      <c r="AR12" s="52"/>
      <c r="AS12" s="52"/>
      <c r="AT12" s="52"/>
      <c r="AU12" s="52" t="s">
        <v>136</v>
      </c>
      <c r="AV12" s="52"/>
      <c r="AW12" s="52"/>
      <c r="AX12" s="52"/>
      <c r="AY12" s="52"/>
      <c r="AZ12" s="52"/>
      <c r="BA12" s="52" t="s">
        <v>120</v>
      </c>
      <c r="BB12" s="52"/>
      <c r="BC12" s="52"/>
      <c r="BD12" s="52"/>
      <c r="BE12" s="52"/>
      <c r="BF12" s="52"/>
      <c r="BG12" s="52" t="s">
        <v>137</v>
      </c>
      <c r="BH12" s="52"/>
      <c r="BI12" s="52"/>
      <c r="BJ12" s="52"/>
      <c r="BK12" s="52"/>
      <c r="BL12" s="52"/>
    </row>
    <row r="13" spans="1:80" s="104" customFormat="1" ht="9" customHeight="1" x14ac:dyDescent="0.2">
      <c r="A13" s="100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2"/>
      <c r="X13" s="100">
        <v>2</v>
      </c>
      <c r="Y13" s="101"/>
      <c r="Z13" s="101"/>
      <c r="AA13" s="101"/>
      <c r="AB13" s="101"/>
      <c r="AC13" s="101"/>
      <c r="AD13" s="101"/>
      <c r="AE13" s="101"/>
      <c r="AF13" s="101"/>
      <c r="AG13" s="101"/>
      <c r="AH13" s="102"/>
      <c r="AI13" s="103">
        <v>3</v>
      </c>
      <c r="AJ13" s="103"/>
      <c r="AK13" s="103"/>
      <c r="AL13" s="103"/>
      <c r="AM13" s="103"/>
      <c r="AN13" s="103"/>
      <c r="AO13" s="103">
        <v>4</v>
      </c>
      <c r="AP13" s="103"/>
      <c r="AQ13" s="103"/>
      <c r="AR13" s="103"/>
      <c r="AS13" s="103"/>
      <c r="AT13" s="103"/>
      <c r="AU13" s="103">
        <v>5</v>
      </c>
      <c r="AV13" s="103"/>
      <c r="AW13" s="103"/>
      <c r="AX13" s="103"/>
      <c r="AY13" s="103"/>
      <c r="AZ13" s="103"/>
      <c r="BA13" s="103">
        <v>6</v>
      </c>
      <c r="BB13" s="103"/>
      <c r="BC13" s="103"/>
      <c r="BD13" s="103"/>
      <c r="BE13" s="103"/>
      <c r="BF13" s="103"/>
      <c r="BG13" s="103">
        <v>7</v>
      </c>
      <c r="BH13" s="103"/>
      <c r="BI13" s="103"/>
      <c r="BJ13" s="103"/>
      <c r="BK13" s="103"/>
      <c r="BL13" s="103"/>
    </row>
    <row r="14" spans="1:80" ht="13.5" hidden="1" customHeight="1" x14ac:dyDescent="0.25">
      <c r="A14" s="70" t="s">
        <v>30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  <c r="X14" s="70" t="s">
        <v>13</v>
      </c>
      <c r="Y14" s="71"/>
      <c r="Z14" s="71"/>
      <c r="AA14" s="71"/>
      <c r="AB14" s="71"/>
      <c r="AC14" s="71"/>
      <c r="AD14" s="71"/>
      <c r="AE14" s="71"/>
      <c r="AF14" s="71"/>
      <c r="AG14" s="71"/>
      <c r="AH14" s="72"/>
      <c r="AI14" s="73" t="s">
        <v>8</v>
      </c>
      <c r="AJ14" s="73"/>
      <c r="AK14" s="73"/>
      <c r="AL14" s="73"/>
      <c r="AM14" s="73"/>
      <c r="AN14" s="73"/>
      <c r="AO14" s="73" t="s">
        <v>9</v>
      </c>
      <c r="AP14" s="73"/>
      <c r="AQ14" s="73"/>
      <c r="AR14" s="73"/>
      <c r="AS14" s="73"/>
      <c r="AT14" s="73"/>
      <c r="AU14" s="73" t="s">
        <v>10</v>
      </c>
      <c r="AV14" s="73"/>
      <c r="AW14" s="73"/>
      <c r="AX14" s="73"/>
      <c r="AY14" s="73"/>
      <c r="AZ14" s="73"/>
      <c r="BA14" s="73" t="s">
        <v>11</v>
      </c>
      <c r="BB14" s="73"/>
      <c r="BC14" s="73"/>
      <c r="BD14" s="73"/>
      <c r="BE14" s="73"/>
      <c r="BF14" s="73"/>
      <c r="BG14" s="73" t="s">
        <v>12</v>
      </c>
      <c r="BH14" s="73"/>
      <c r="BI14" s="73"/>
      <c r="BJ14" s="73"/>
      <c r="BK14" s="73"/>
      <c r="BL14" s="73"/>
      <c r="CA14" t="s">
        <v>26</v>
      </c>
    </row>
    <row r="15" spans="1:80" s="2" customFormat="1" ht="23" hidden="1" customHeight="1" x14ac:dyDescent="0.25">
      <c r="A15" s="18" t="s">
        <v>35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44"/>
      <c r="CA15" s="2" t="s">
        <v>27</v>
      </c>
      <c r="CB15" s="13" t="s">
        <v>36</v>
      </c>
    </row>
    <row r="16" spans="1:80" s="14" customFormat="1" ht="29.5" hidden="1" customHeight="1" x14ac:dyDescent="0.25">
      <c r="A16" s="22" t="s">
        <v>37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4"/>
      <c r="X16" s="25" t="s">
        <v>38</v>
      </c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28">
        <v>135</v>
      </c>
      <c r="AJ16" s="20"/>
      <c r="AK16" s="20"/>
      <c r="AL16" s="20"/>
      <c r="AM16" s="20"/>
      <c r="AN16" s="21"/>
      <c r="AO16" s="28">
        <v>0</v>
      </c>
      <c r="AP16" s="20"/>
      <c r="AQ16" s="20"/>
      <c r="AR16" s="20"/>
      <c r="AS16" s="20"/>
      <c r="AT16" s="21"/>
      <c r="AU16" s="28">
        <v>0</v>
      </c>
      <c r="AV16" s="20"/>
      <c r="AW16" s="20"/>
      <c r="AX16" s="20"/>
      <c r="AY16" s="20"/>
      <c r="AZ16" s="21"/>
      <c r="BA16" s="28">
        <v>0</v>
      </c>
      <c r="BB16" s="20"/>
      <c r="BC16" s="20"/>
      <c r="BD16" s="20"/>
      <c r="BE16" s="20"/>
      <c r="BF16" s="21"/>
      <c r="BG16" s="28">
        <v>0</v>
      </c>
      <c r="BH16" s="20"/>
      <c r="BI16" s="20"/>
      <c r="BJ16" s="20"/>
      <c r="BK16" s="20"/>
      <c r="BL16" s="21"/>
    </row>
    <row r="17" spans="1:80" s="14" customFormat="1" ht="31.5" hidden="1" customHeight="1" x14ac:dyDescent="0.25">
      <c r="A17" s="22" t="s">
        <v>39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4"/>
      <c r="X17" s="25" t="s">
        <v>38</v>
      </c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28">
        <v>1020</v>
      </c>
      <c r="AJ17" s="20"/>
      <c r="AK17" s="20"/>
      <c r="AL17" s="20"/>
      <c r="AM17" s="20"/>
      <c r="AN17" s="21"/>
      <c r="AO17" s="28">
        <v>0</v>
      </c>
      <c r="AP17" s="20"/>
      <c r="AQ17" s="20"/>
      <c r="AR17" s="20"/>
      <c r="AS17" s="20"/>
      <c r="AT17" s="21"/>
      <c r="AU17" s="28">
        <v>0</v>
      </c>
      <c r="AV17" s="20"/>
      <c r="AW17" s="20"/>
      <c r="AX17" s="20"/>
      <c r="AY17" s="20"/>
      <c r="AZ17" s="21"/>
      <c r="BA17" s="28">
        <v>0</v>
      </c>
      <c r="BB17" s="20"/>
      <c r="BC17" s="20"/>
      <c r="BD17" s="20"/>
      <c r="BE17" s="20"/>
      <c r="BF17" s="21"/>
      <c r="BG17" s="28">
        <v>0</v>
      </c>
      <c r="BH17" s="20"/>
      <c r="BI17" s="20"/>
      <c r="BJ17" s="20"/>
      <c r="BK17" s="20"/>
      <c r="BL17" s="21"/>
    </row>
    <row r="18" spans="1:80" s="14" customFormat="1" ht="33.5" hidden="1" customHeight="1" x14ac:dyDescent="0.25">
      <c r="A18" s="22" t="s">
        <v>40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4"/>
      <c r="X18" s="25" t="s">
        <v>38</v>
      </c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28">
        <v>46</v>
      </c>
      <c r="AJ18" s="20"/>
      <c r="AK18" s="20"/>
      <c r="AL18" s="20"/>
      <c r="AM18" s="20"/>
      <c r="AN18" s="21"/>
      <c r="AO18" s="28">
        <v>0</v>
      </c>
      <c r="AP18" s="20"/>
      <c r="AQ18" s="20"/>
      <c r="AR18" s="20"/>
      <c r="AS18" s="20"/>
      <c r="AT18" s="21"/>
      <c r="AU18" s="28">
        <v>0</v>
      </c>
      <c r="AV18" s="20"/>
      <c r="AW18" s="20"/>
      <c r="AX18" s="20"/>
      <c r="AY18" s="20"/>
      <c r="AZ18" s="21"/>
      <c r="BA18" s="28">
        <v>0</v>
      </c>
      <c r="BB18" s="20"/>
      <c r="BC18" s="20"/>
      <c r="BD18" s="20"/>
      <c r="BE18" s="20"/>
      <c r="BF18" s="21"/>
      <c r="BG18" s="28">
        <v>0</v>
      </c>
      <c r="BH18" s="20"/>
      <c r="BI18" s="20"/>
      <c r="BJ18" s="20"/>
      <c r="BK18" s="20"/>
      <c r="BL18" s="21"/>
    </row>
    <row r="19" spans="1:80" s="14" customFormat="1" ht="40" hidden="1" customHeight="1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4"/>
      <c r="X19" s="25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I19" s="28"/>
      <c r="AJ19" s="20"/>
      <c r="AK19" s="20"/>
      <c r="AL19" s="20"/>
      <c r="AM19" s="20"/>
      <c r="AN19" s="21"/>
      <c r="AO19" s="28"/>
      <c r="AP19" s="20"/>
      <c r="AQ19" s="20"/>
      <c r="AR19" s="20"/>
      <c r="AS19" s="20"/>
      <c r="AT19" s="21"/>
      <c r="AU19" s="28"/>
      <c r="AV19" s="20"/>
      <c r="AW19" s="20"/>
      <c r="AX19" s="20"/>
      <c r="AY19" s="20"/>
      <c r="AZ19" s="21"/>
      <c r="BA19" s="28"/>
      <c r="BB19" s="20"/>
      <c r="BC19" s="20"/>
      <c r="BD19" s="20"/>
      <c r="BE19" s="20"/>
      <c r="BF19" s="21"/>
      <c r="BG19" s="28"/>
      <c r="BH19" s="20"/>
      <c r="BI19" s="20"/>
      <c r="BJ19" s="20"/>
      <c r="BK19" s="20"/>
      <c r="BL19" s="21"/>
    </row>
    <row r="20" spans="1:80" s="2" customFormat="1" ht="12.5" customHeight="1" x14ac:dyDescent="0.25">
      <c r="A20" s="18" t="s">
        <v>139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4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B20" s="13" t="s">
        <v>41</v>
      </c>
    </row>
    <row r="21" spans="1:80" s="14" customFormat="1" ht="21" customHeight="1" x14ac:dyDescent="0.25">
      <c r="A21" s="22" t="s">
        <v>127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  <c r="X21" s="25" t="s">
        <v>38</v>
      </c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I21" s="28">
        <v>26</v>
      </c>
      <c r="AJ21" s="20"/>
      <c r="AK21" s="20"/>
      <c r="AL21" s="20"/>
      <c r="AM21" s="20"/>
      <c r="AN21" s="21"/>
      <c r="AO21" s="28">
        <v>23</v>
      </c>
      <c r="AP21" s="20"/>
      <c r="AQ21" s="20"/>
      <c r="AR21" s="20"/>
      <c r="AS21" s="20"/>
      <c r="AT21" s="21"/>
      <c r="AU21" s="28">
        <v>23</v>
      </c>
      <c r="AV21" s="20"/>
      <c r="AW21" s="20"/>
      <c r="AX21" s="20"/>
      <c r="AY21" s="20"/>
      <c r="AZ21" s="21"/>
      <c r="BA21" s="28">
        <v>23</v>
      </c>
      <c r="BB21" s="20"/>
      <c r="BC21" s="20"/>
      <c r="BD21" s="20"/>
      <c r="BE21" s="20"/>
      <c r="BF21" s="21"/>
      <c r="BG21" s="28">
        <v>23</v>
      </c>
      <c r="BH21" s="20"/>
      <c r="BI21" s="20"/>
      <c r="BJ21" s="20"/>
      <c r="BK21" s="20"/>
      <c r="BL21" s="21"/>
    </row>
    <row r="22" spans="1:80" s="14" customFormat="1" ht="21.5" customHeight="1" x14ac:dyDescent="0.25">
      <c r="A22" s="22" t="s">
        <v>121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  <c r="X22" s="25" t="s">
        <v>42</v>
      </c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8">
        <v>1040</v>
      </c>
      <c r="AJ22" s="20"/>
      <c r="AK22" s="20"/>
      <c r="AL22" s="20"/>
      <c r="AM22" s="20"/>
      <c r="AN22" s="21"/>
      <c r="AO22" s="28">
        <v>950</v>
      </c>
      <c r="AP22" s="20"/>
      <c r="AQ22" s="20"/>
      <c r="AR22" s="20"/>
      <c r="AS22" s="20"/>
      <c r="AT22" s="21"/>
      <c r="AU22" s="28">
        <v>1050</v>
      </c>
      <c r="AV22" s="20"/>
      <c r="AW22" s="20"/>
      <c r="AX22" s="20"/>
      <c r="AY22" s="20"/>
      <c r="AZ22" s="21"/>
      <c r="BA22" s="28">
        <v>1050</v>
      </c>
      <c r="BB22" s="20"/>
      <c r="BC22" s="20"/>
      <c r="BD22" s="20"/>
      <c r="BE22" s="20"/>
      <c r="BF22" s="21"/>
      <c r="BG22" s="28">
        <v>1050</v>
      </c>
      <c r="BH22" s="20"/>
      <c r="BI22" s="20"/>
      <c r="BJ22" s="20"/>
      <c r="BK22" s="20"/>
      <c r="BL22" s="21"/>
    </row>
    <row r="23" spans="1:80" s="14" customFormat="1" ht="18.5" customHeight="1" x14ac:dyDescent="0.25">
      <c r="A23" s="22" t="s">
        <v>122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25" t="s">
        <v>38</v>
      </c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28">
        <v>95</v>
      </c>
      <c r="AJ23" s="20"/>
      <c r="AK23" s="20"/>
      <c r="AL23" s="20"/>
      <c r="AM23" s="20"/>
      <c r="AN23" s="21"/>
      <c r="AO23" s="28">
        <v>65</v>
      </c>
      <c r="AP23" s="20"/>
      <c r="AQ23" s="20"/>
      <c r="AR23" s="20"/>
      <c r="AS23" s="20"/>
      <c r="AT23" s="21"/>
      <c r="AU23" s="28">
        <v>39</v>
      </c>
      <c r="AV23" s="20"/>
      <c r="AW23" s="20"/>
      <c r="AX23" s="20"/>
      <c r="AY23" s="20"/>
      <c r="AZ23" s="21"/>
      <c r="BA23" s="28">
        <v>45</v>
      </c>
      <c r="BB23" s="20"/>
      <c r="BC23" s="20"/>
      <c r="BD23" s="20"/>
      <c r="BE23" s="20"/>
      <c r="BF23" s="21"/>
      <c r="BG23" s="28">
        <v>50</v>
      </c>
      <c r="BH23" s="20"/>
      <c r="BI23" s="20"/>
      <c r="BJ23" s="20"/>
      <c r="BK23" s="20"/>
      <c r="BL23" s="21"/>
    </row>
    <row r="24" spans="1:80" s="14" customFormat="1" ht="18.5" hidden="1" customHeight="1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1"/>
    </row>
    <row r="25" spans="1:80" s="2" customFormat="1" ht="12.5" customHeight="1" x14ac:dyDescent="0.25">
      <c r="A25" s="18" t="s">
        <v>140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4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B25" s="13" t="s">
        <v>43</v>
      </c>
    </row>
    <row r="26" spans="1:80" s="14" customFormat="1" ht="26" customHeight="1" x14ac:dyDescent="0.25">
      <c r="A26" s="22" t="s">
        <v>123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25" t="s">
        <v>38</v>
      </c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I26" s="28">
        <v>60</v>
      </c>
      <c r="AJ26" s="20"/>
      <c r="AK26" s="20"/>
      <c r="AL26" s="20"/>
      <c r="AM26" s="20"/>
      <c r="AN26" s="21"/>
      <c r="AO26" s="28">
        <v>48</v>
      </c>
      <c r="AP26" s="20"/>
      <c r="AQ26" s="20"/>
      <c r="AR26" s="20"/>
      <c r="AS26" s="20"/>
      <c r="AT26" s="21"/>
      <c r="AU26" s="28">
        <v>50</v>
      </c>
      <c r="AV26" s="20"/>
      <c r="AW26" s="20"/>
      <c r="AX26" s="20"/>
      <c r="AY26" s="20"/>
      <c r="AZ26" s="21"/>
      <c r="BA26" s="28">
        <v>50</v>
      </c>
      <c r="BB26" s="20"/>
      <c r="BC26" s="20"/>
      <c r="BD26" s="20"/>
      <c r="BE26" s="20"/>
      <c r="BF26" s="21"/>
      <c r="BG26" s="28">
        <v>50</v>
      </c>
      <c r="BH26" s="20"/>
      <c r="BI26" s="20"/>
      <c r="BJ26" s="20"/>
      <c r="BK26" s="20"/>
      <c r="BL26" s="21"/>
    </row>
    <row r="27" spans="1:80" s="14" customFormat="1" ht="21.5" customHeight="1" x14ac:dyDescent="0.25">
      <c r="A27" s="22" t="s">
        <v>124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  <c r="X27" s="25" t="s">
        <v>42</v>
      </c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28">
        <v>9500</v>
      </c>
      <c r="AJ27" s="20"/>
      <c r="AK27" s="20"/>
      <c r="AL27" s="20"/>
      <c r="AM27" s="20"/>
      <c r="AN27" s="21"/>
      <c r="AO27" s="28">
        <v>10000</v>
      </c>
      <c r="AP27" s="20"/>
      <c r="AQ27" s="20"/>
      <c r="AR27" s="20"/>
      <c r="AS27" s="20"/>
      <c r="AT27" s="21"/>
      <c r="AU27" s="28">
        <v>10000</v>
      </c>
      <c r="AV27" s="20"/>
      <c r="AW27" s="20"/>
      <c r="AX27" s="20"/>
      <c r="AY27" s="20"/>
      <c r="AZ27" s="21"/>
      <c r="BA27" s="28">
        <v>10000</v>
      </c>
      <c r="BB27" s="20"/>
      <c r="BC27" s="20"/>
      <c r="BD27" s="20"/>
      <c r="BE27" s="20"/>
      <c r="BF27" s="21"/>
      <c r="BG27" s="28">
        <v>10000</v>
      </c>
      <c r="BH27" s="20"/>
      <c r="BI27" s="20"/>
      <c r="BJ27" s="20"/>
      <c r="BK27" s="20"/>
      <c r="BL27" s="21"/>
    </row>
    <row r="28" spans="1:80" s="14" customFormat="1" ht="23.5" customHeight="1" x14ac:dyDescent="0.25">
      <c r="A28" s="22" t="s">
        <v>125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  <c r="X28" s="25" t="s">
        <v>42</v>
      </c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8">
        <v>4601</v>
      </c>
      <c r="AJ28" s="20"/>
      <c r="AK28" s="20"/>
      <c r="AL28" s="20"/>
      <c r="AM28" s="20"/>
      <c r="AN28" s="21"/>
      <c r="AO28" s="28">
        <v>4000</v>
      </c>
      <c r="AP28" s="20"/>
      <c r="AQ28" s="20"/>
      <c r="AR28" s="20"/>
      <c r="AS28" s="20"/>
      <c r="AT28" s="21"/>
      <c r="AU28" s="28">
        <v>6700</v>
      </c>
      <c r="AV28" s="20"/>
      <c r="AW28" s="20"/>
      <c r="AX28" s="20"/>
      <c r="AY28" s="20"/>
      <c r="AZ28" s="21"/>
      <c r="BA28" s="28">
        <v>6700</v>
      </c>
      <c r="BB28" s="20"/>
      <c r="BC28" s="20"/>
      <c r="BD28" s="20"/>
      <c r="BE28" s="20"/>
      <c r="BF28" s="21"/>
      <c r="BG28" s="28">
        <v>6700</v>
      </c>
      <c r="BH28" s="20"/>
      <c r="BI28" s="20"/>
      <c r="BJ28" s="20"/>
      <c r="BK28" s="20"/>
      <c r="BL28" s="21"/>
    </row>
    <row r="29" spans="1:80" s="14" customFormat="1" ht="18.5" customHeight="1" x14ac:dyDescent="0.25">
      <c r="A29" s="22" t="s">
        <v>99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6" t="s">
        <v>38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</row>
    <row r="30" spans="1:80" s="2" customFormat="1" ht="12.5" customHeight="1" x14ac:dyDescent="0.25">
      <c r="A30" s="18" t="s">
        <v>141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4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B30" s="13" t="s">
        <v>44</v>
      </c>
    </row>
    <row r="31" spans="1:80" s="14" customFormat="1" ht="32.5" customHeight="1" x14ac:dyDescent="0.25">
      <c r="A31" s="22" t="s">
        <v>100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4"/>
      <c r="X31" s="25" t="s">
        <v>129</v>
      </c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8">
        <v>1148100</v>
      </c>
      <c r="AJ31" s="20"/>
      <c r="AK31" s="20"/>
      <c r="AL31" s="20"/>
      <c r="AM31" s="20"/>
      <c r="AN31" s="21"/>
      <c r="AO31" s="28">
        <v>1865700</v>
      </c>
      <c r="AP31" s="20"/>
      <c r="AQ31" s="20"/>
      <c r="AR31" s="20"/>
      <c r="AS31" s="20"/>
      <c r="AT31" s="21"/>
      <c r="AU31" s="28">
        <v>2449425</v>
      </c>
      <c r="AV31" s="20"/>
      <c r="AW31" s="20"/>
      <c r="AX31" s="20"/>
      <c r="AY31" s="20"/>
      <c r="AZ31" s="21"/>
      <c r="BA31" s="28">
        <v>2099550</v>
      </c>
      <c r="BB31" s="20"/>
      <c r="BC31" s="20"/>
      <c r="BD31" s="20"/>
      <c r="BE31" s="20"/>
      <c r="BF31" s="21"/>
      <c r="BG31" s="28">
        <v>2099550</v>
      </c>
      <c r="BH31" s="20"/>
      <c r="BI31" s="20"/>
      <c r="BJ31" s="20"/>
      <c r="BK31" s="20"/>
      <c r="BL31" s="21"/>
    </row>
    <row r="32" spans="1:80" s="14" customFormat="1" ht="21.5" customHeight="1" x14ac:dyDescent="0.25">
      <c r="A32" s="22" t="s">
        <v>101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/>
      <c r="X32" s="25" t="s">
        <v>130</v>
      </c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I32" s="46">
        <v>561780</v>
      </c>
      <c r="AJ32" s="47"/>
      <c r="AK32" s="47"/>
      <c r="AL32" s="47"/>
      <c r="AM32" s="47"/>
      <c r="AN32" s="48"/>
      <c r="AO32" s="28">
        <v>1125600</v>
      </c>
      <c r="AP32" s="20"/>
      <c r="AQ32" s="20"/>
      <c r="AR32" s="20"/>
      <c r="AS32" s="20"/>
      <c r="AT32" s="21"/>
      <c r="AU32" s="28">
        <v>1492800</v>
      </c>
      <c r="AV32" s="20"/>
      <c r="AW32" s="20"/>
      <c r="AX32" s="20"/>
      <c r="AY32" s="20"/>
      <c r="AZ32" s="21"/>
      <c r="BA32" s="28">
        <v>1141750</v>
      </c>
      <c r="BB32" s="20"/>
      <c r="BC32" s="20"/>
      <c r="BD32" s="20"/>
      <c r="BE32" s="20"/>
      <c r="BF32" s="21"/>
      <c r="BG32" s="28">
        <v>1141750</v>
      </c>
      <c r="BH32" s="20"/>
      <c r="BI32" s="20"/>
      <c r="BJ32" s="20"/>
      <c r="BK32" s="20"/>
      <c r="BL32" s="21"/>
    </row>
    <row r="33" spans="1:80" s="14" customFormat="1" ht="29" customHeight="1" x14ac:dyDescent="0.25">
      <c r="A33" s="22" t="s">
        <v>128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  <c r="X33" s="25" t="s">
        <v>129</v>
      </c>
      <c r="Y33" s="26"/>
      <c r="Z33" s="26"/>
      <c r="AA33" s="26"/>
      <c r="AB33" s="26"/>
      <c r="AC33" s="26"/>
      <c r="AD33" s="26"/>
      <c r="AE33" s="26"/>
      <c r="AF33" s="26"/>
      <c r="AG33" s="26"/>
      <c r="AH33" s="27"/>
      <c r="AI33" s="28">
        <v>216000</v>
      </c>
      <c r="AJ33" s="20"/>
      <c r="AK33" s="20"/>
      <c r="AL33" s="20"/>
      <c r="AM33" s="20"/>
      <c r="AN33" s="21"/>
      <c r="AO33" s="28">
        <v>200000</v>
      </c>
      <c r="AP33" s="20"/>
      <c r="AQ33" s="20"/>
      <c r="AR33" s="20"/>
      <c r="AS33" s="20"/>
      <c r="AT33" s="21"/>
      <c r="AU33" s="28">
        <v>250000</v>
      </c>
      <c r="AV33" s="20"/>
      <c r="AW33" s="20"/>
      <c r="AX33" s="20"/>
      <c r="AY33" s="20"/>
      <c r="AZ33" s="21"/>
      <c r="BA33" s="28">
        <v>250000</v>
      </c>
      <c r="BB33" s="20"/>
      <c r="BC33" s="20"/>
      <c r="BD33" s="20"/>
      <c r="BE33" s="20"/>
      <c r="BF33" s="21"/>
      <c r="BG33" s="28">
        <v>250000</v>
      </c>
      <c r="BH33" s="20"/>
      <c r="BI33" s="20"/>
      <c r="BJ33" s="20"/>
      <c r="BK33" s="20"/>
      <c r="BL33" s="21"/>
    </row>
    <row r="34" spans="1:80" s="14" customFormat="1" ht="35.5" customHeight="1" x14ac:dyDescent="0.25">
      <c r="A34" s="22" t="s">
        <v>102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5" t="s">
        <v>130</v>
      </c>
      <c r="Y34" s="26"/>
      <c r="Z34" s="26"/>
      <c r="AA34" s="26"/>
      <c r="AB34" s="26"/>
      <c r="AC34" s="26"/>
      <c r="AD34" s="26"/>
      <c r="AE34" s="26"/>
      <c r="AF34" s="26"/>
      <c r="AG34" s="26"/>
      <c r="AH34" s="27"/>
      <c r="AI34" s="33">
        <v>172500</v>
      </c>
      <c r="AJ34" s="33"/>
      <c r="AK34" s="33"/>
      <c r="AL34" s="33"/>
      <c r="AM34" s="33"/>
      <c r="AN34" s="33"/>
      <c r="AO34" s="33">
        <v>600000</v>
      </c>
      <c r="AP34" s="33"/>
      <c r="AQ34" s="33"/>
      <c r="AR34" s="33"/>
      <c r="AS34" s="33"/>
      <c r="AT34" s="33"/>
      <c r="AU34" s="33">
        <v>650000</v>
      </c>
      <c r="AV34" s="33"/>
      <c r="AW34" s="33"/>
      <c r="AX34" s="33"/>
      <c r="AY34" s="33"/>
      <c r="AZ34" s="33"/>
      <c r="BA34" s="28">
        <v>650000</v>
      </c>
      <c r="BB34" s="20"/>
      <c r="BC34" s="20"/>
      <c r="BD34" s="20"/>
      <c r="BE34" s="20"/>
      <c r="BF34" s="21"/>
      <c r="BG34" s="28">
        <v>650000</v>
      </c>
      <c r="BH34" s="20"/>
      <c r="BI34" s="20"/>
      <c r="BJ34" s="20"/>
      <c r="BK34" s="20"/>
      <c r="BL34" s="21"/>
    </row>
    <row r="35" spans="1:80" s="2" customFormat="1" ht="18" customHeight="1" x14ac:dyDescent="0.25">
      <c r="A35" s="18" t="s">
        <v>142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4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B35" s="13" t="s">
        <v>45</v>
      </c>
    </row>
    <row r="36" spans="1:80" s="14" customFormat="1" ht="32" customHeight="1" x14ac:dyDescent="0.25">
      <c r="A36" s="22" t="s">
        <v>126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4"/>
      <c r="X36" s="25" t="s">
        <v>42</v>
      </c>
      <c r="Y36" s="26"/>
      <c r="Z36" s="26"/>
      <c r="AA36" s="26"/>
      <c r="AB36" s="26"/>
      <c r="AC36" s="26"/>
      <c r="AD36" s="26"/>
      <c r="AE36" s="26"/>
      <c r="AF36" s="26"/>
      <c r="AG36" s="26"/>
      <c r="AH36" s="27"/>
      <c r="AI36" s="28">
        <v>331</v>
      </c>
      <c r="AJ36" s="20"/>
      <c r="AK36" s="20"/>
      <c r="AL36" s="20"/>
      <c r="AM36" s="20"/>
      <c r="AN36" s="21"/>
      <c r="AO36" s="28">
        <v>331</v>
      </c>
      <c r="AP36" s="20"/>
      <c r="AQ36" s="20"/>
      <c r="AR36" s="20"/>
      <c r="AS36" s="20"/>
      <c r="AT36" s="21"/>
      <c r="AU36" s="28">
        <v>374</v>
      </c>
      <c r="AV36" s="20"/>
      <c r="AW36" s="20"/>
      <c r="AX36" s="20"/>
      <c r="AY36" s="20"/>
      <c r="AZ36" s="21"/>
      <c r="BA36" s="28">
        <v>374</v>
      </c>
      <c r="BB36" s="20"/>
      <c r="BC36" s="20"/>
      <c r="BD36" s="20"/>
      <c r="BE36" s="20"/>
      <c r="BF36" s="21"/>
      <c r="BG36" s="28">
        <v>374</v>
      </c>
      <c r="BH36" s="20"/>
      <c r="BI36" s="20"/>
      <c r="BJ36" s="20"/>
      <c r="BK36" s="20"/>
      <c r="BL36" s="21"/>
    </row>
    <row r="37" spans="1:80" s="14" customFormat="1" ht="30.5" customHeight="1" x14ac:dyDescent="0.25">
      <c r="A37" s="45" t="s">
        <v>103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30" t="s">
        <v>42</v>
      </c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3">
        <v>180</v>
      </c>
      <c r="AJ37" s="33"/>
      <c r="AK37" s="33"/>
      <c r="AL37" s="33"/>
      <c r="AM37" s="33"/>
      <c r="AN37" s="33"/>
      <c r="AO37" s="33">
        <v>180</v>
      </c>
      <c r="AP37" s="33"/>
      <c r="AQ37" s="33"/>
      <c r="AR37" s="33"/>
      <c r="AS37" s="33"/>
      <c r="AT37" s="33"/>
      <c r="AU37" s="33">
        <v>200</v>
      </c>
      <c r="AV37" s="33"/>
      <c r="AW37" s="33"/>
      <c r="AX37" s="33"/>
      <c r="AY37" s="33"/>
      <c r="AZ37" s="33"/>
      <c r="BA37" s="28">
        <v>200</v>
      </c>
      <c r="BB37" s="20"/>
      <c r="BC37" s="20"/>
      <c r="BD37" s="20"/>
      <c r="BE37" s="20"/>
      <c r="BF37" s="21"/>
      <c r="BG37" s="28">
        <v>200</v>
      </c>
      <c r="BH37" s="20"/>
      <c r="BI37" s="20"/>
      <c r="BJ37" s="20"/>
      <c r="BK37" s="20"/>
      <c r="BL37" s="21"/>
    </row>
    <row r="38" spans="1:80" s="2" customFormat="1" ht="19.5" customHeight="1" x14ac:dyDescent="0.25">
      <c r="A38" s="18" t="s">
        <v>143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4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B38" s="13" t="s">
        <v>47</v>
      </c>
    </row>
    <row r="39" spans="1:80" s="14" customFormat="1" ht="18.5" customHeight="1" x14ac:dyDescent="0.25">
      <c r="A39" s="22" t="s">
        <v>104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4"/>
      <c r="X39" s="25" t="s">
        <v>42</v>
      </c>
      <c r="Y39" s="26"/>
      <c r="Z39" s="26"/>
      <c r="AA39" s="26"/>
      <c r="AB39" s="26"/>
      <c r="AC39" s="26"/>
      <c r="AD39" s="26"/>
      <c r="AE39" s="26"/>
      <c r="AF39" s="26"/>
      <c r="AG39" s="26"/>
      <c r="AH39" s="27"/>
      <c r="AI39" s="28">
        <v>190</v>
      </c>
      <c r="AJ39" s="20"/>
      <c r="AK39" s="20"/>
      <c r="AL39" s="20"/>
      <c r="AM39" s="20"/>
      <c r="AN39" s="21"/>
      <c r="AO39" s="28">
        <v>190</v>
      </c>
      <c r="AP39" s="20"/>
      <c r="AQ39" s="20"/>
      <c r="AR39" s="20"/>
      <c r="AS39" s="20"/>
      <c r="AT39" s="21"/>
      <c r="AU39" s="28">
        <v>0</v>
      </c>
      <c r="AV39" s="20"/>
      <c r="AW39" s="20"/>
      <c r="AX39" s="20"/>
      <c r="AY39" s="20"/>
      <c r="AZ39" s="21"/>
      <c r="BA39" s="28">
        <v>0</v>
      </c>
      <c r="BB39" s="20"/>
      <c r="BC39" s="20"/>
      <c r="BD39" s="20"/>
      <c r="BE39" s="20"/>
      <c r="BF39" s="21"/>
      <c r="BG39" s="28">
        <v>0</v>
      </c>
      <c r="BH39" s="20"/>
      <c r="BI39" s="20"/>
      <c r="BJ39" s="20"/>
      <c r="BK39" s="20"/>
      <c r="BL39" s="21"/>
    </row>
    <row r="40" spans="1:80" s="14" customFormat="1" ht="21" customHeight="1" x14ac:dyDescent="0.25">
      <c r="A40" s="45" t="s">
        <v>105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30" t="s">
        <v>106</v>
      </c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3">
        <v>2</v>
      </c>
      <c r="AJ40" s="33"/>
      <c r="AK40" s="33"/>
      <c r="AL40" s="33"/>
      <c r="AM40" s="33"/>
      <c r="AN40" s="33"/>
      <c r="AO40" s="33">
        <v>2</v>
      </c>
      <c r="AP40" s="33"/>
      <c r="AQ40" s="33"/>
      <c r="AR40" s="33"/>
      <c r="AS40" s="33"/>
      <c r="AT40" s="33"/>
      <c r="AU40" s="33">
        <v>0</v>
      </c>
      <c r="AV40" s="33"/>
      <c r="AW40" s="33"/>
      <c r="AX40" s="33"/>
      <c r="AY40" s="33"/>
      <c r="AZ40" s="33"/>
      <c r="BA40" s="28">
        <v>0</v>
      </c>
      <c r="BB40" s="20"/>
      <c r="BC40" s="20"/>
      <c r="BD40" s="20"/>
      <c r="BE40" s="20"/>
      <c r="BF40" s="21"/>
      <c r="BG40" s="28">
        <v>0</v>
      </c>
      <c r="BH40" s="20"/>
      <c r="BI40" s="20"/>
      <c r="BJ40" s="20"/>
      <c r="BK40" s="20"/>
      <c r="BL40" s="21"/>
    </row>
    <row r="41" spans="1:80" s="14" customFormat="1" ht="32.5" customHeight="1" x14ac:dyDescent="0.25">
      <c r="A41" s="22" t="s">
        <v>107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30" t="s">
        <v>106</v>
      </c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3">
        <v>27</v>
      </c>
      <c r="AJ41" s="33"/>
      <c r="AK41" s="33"/>
      <c r="AL41" s="33"/>
      <c r="AM41" s="33"/>
      <c r="AN41" s="33"/>
      <c r="AO41" s="33">
        <v>28</v>
      </c>
      <c r="AP41" s="33"/>
      <c r="AQ41" s="33"/>
      <c r="AR41" s="33"/>
      <c r="AS41" s="33"/>
      <c r="AT41" s="33"/>
      <c r="AU41" s="33">
        <v>0</v>
      </c>
      <c r="AV41" s="33"/>
      <c r="AW41" s="33"/>
      <c r="AX41" s="33"/>
      <c r="AY41" s="33"/>
      <c r="AZ41" s="33"/>
      <c r="BA41" s="28">
        <v>0</v>
      </c>
      <c r="BB41" s="20"/>
      <c r="BC41" s="20"/>
      <c r="BD41" s="20"/>
      <c r="BE41" s="20"/>
      <c r="BF41" s="21"/>
      <c r="BG41" s="28">
        <v>0</v>
      </c>
      <c r="BH41" s="20"/>
      <c r="BI41" s="20"/>
      <c r="BJ41" s="20"/>
      <c r="BK41" s="20"/>
      <c r="BL41" s="21"/>
    </row>
    <row r="42" spans="1:80" s="2" customFormat="1" ht="20.5" customHeight="1" x14ac:dyDescent="0.25">
      <c r="A42" s="18" t="s">
        <v>144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4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B42" s="13" t="s">
        <v>48</v>
      </c>
    </row>
    <row r="43" spans="1:80" s="14" customFormat="1" ht="28" customHeight="1" x14ac:dyDescent="0.25">
      <c r="A43" s="22" t="s">
        <v>46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4"/>
      <c r="X43" s="25" t="s">
        <v>106</v>
      </c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I43" s="28">
        <v>2733</v>
      </c>
      <c r="AJ43" s="20"/>
      <c r="AK43" s="20"/>
      <c r="AL43" s="20"/>
      <c r="AM43" s="20"/>
      <c r="AN43" s="21"/>
      <c r="AO43" s="28">
        <v>2733</v>
      </c>
      <c r="AP43" s="20"/>
      <c r="AQ43" s="20"/>
      <c r="AR43" s="20"/>
      <c r="AS43" s="20"/>
      <c r="AT43" s="21"/>
      <c r="AU43" s="28">
        <v>2773</v>
      </c>
      <c r="AV43" s="20"/>
      <c r="AW43" s="20"/>
      <c r="AX43" s="20"/>
      <c r="AY43" s="20"/>
      <c r="AZ43" s="21"/>
      <c r="BA43" s="28">
        <v>2773</v>
      </c>
      <c r="BB43" s="20"/>
      <c r="BC43" s="20"/>
      <c r="BD43" s="20"/>
      <c r="BE43" s="20"/>
      <c r="BF43" s="21"/>
      <c r="BG43" s="28">
        <v>2773</v>
      </c>
      <c r="BH43" s="20"/>
      <c r="BI43" s="20"/>
      <c r="BJ43" s="20"/>
      <c r="BK43" s="20"/>
      <c r="BL43" s="21"/>
    </row>
    <row r="44" spans="1:80" s="14" customFormat="1" ht="27" customHeight="1" x14ac:dyDescent="0.25">
      <c r="A44" s="45" t="s">
        <v>133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30" t="s">
        <v>106</v>
      </c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3">
        <v>1339</v>
      </c>
      <c r="AJ44" s="33"/>
      <c r="AK44" s="33"/>
      <c r="AL44" s="33"/>
      <c r="AM44" s="33"/>
      <c r="AN44" s="33"/>
      <c r="AO44" s="33">
        <v>1422</v>
      </c>
      <c r="AP44" s="33"/>
      <c r="AQ44" s="33"/>
      <c r="AR44" s="33"/>
      <c r="AS44" s="33"/>
      <c r="AT44" s="33"/>
      <c r="AU44" s="33">
        <v>1395</v>
      </c>
      <c r="AV44" s="33"/>
      <c r="AW44" s="33"/>
      <c r="AX44" s="33"/>
      <c r="AY44" s="33"/>
      <c r="AZ44" s="33"/>
      <c r="BA44" s="28">
        <v>1395</v>
      </c>
      <c r="BB44" s="20"/>
      <c r="BC44" s="20"/>
      <c r="BD44" s="20"/>
      <c r="BE44" s="20"/>
      <c r="BF44" s="21"/>
      <c r="BG44" s="28">
        <v>1395</v>
      </c>
      <c r="BH44" s="20"/>
      <c r="BI44" s="20"/>
      <c r="BJ44" s="20"/>
      <c r="BK44" s="20"/>
      <c r="BL44" s="21"/>
    </row>
    <row r="45" spans="1:80" s="14" customFormat="1" ht="36.5" customHeight="1" x14ac:dyDescent="0.25">
      <c r="A45" s="45" t="s">
        <v>108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30" t="s">
        <v>109</v>
      </c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3">
        <v>299</v>
      </c>
      <c r="AJ45" s="33"/>
      <c r="AK45" s="33"/>
      <c r="AL45" s="33"/>
      <c r="AM45" s="33"/>
      <c r="AN45" s="33"/>
      <c r="AO45" s="33">
        <v>702</v>
      </c>
      <c r="AP45" s="33"/>
      <c r="AQ45" s="33"/>
      <c r="AR45" s="33"/>
      <c r="AS45" s="33"/>
      <c r="AT45" s="33"/>
      <c r="AU45" s="33">
        <v>114</v>
      </c>
      <c r="AV45" s="33"/>
      <c r="AW45" s="33"/>
      <c r="AX45" s="33"/>
      <c r="AY45" s="33"/>
      <c r="AZ45" s="33"/>
      <c r="BA45" s="28">
        <v>12</v>
      </c>
      <c r="BB45" s="20"/>
      <c r="BC45" s="20"/>
      <c r="BD45" s="20"/>
      <c r="BE45" s="20"/>
      <c r="BF45" s="21"/>
      <c r="BG45" s="28">
        <v>12</v>
      </c>
      <c r="BH45" s="20"/>
      <c r="BI45" s="20"/>
      <c r="BJ45" s="20"/>
      <c r="BK45" s="20"/>
      <c r="BL45" s="21"/>
    </row>
    <row r="46" spans="1:80" s="2" customFormat="1" ht="21.5" customHeight="1" x14ac:dyDescent="0.25">
      <c r="A46" s="18" t="s">
        <v>145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4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B46" s="13" t="s">
        <v>49</v>
      </c>
    </row>
    <row r="47" spans="1:80" s="14" customFormat="1" ht="34" customHeight="1" x14ac:dyDescent="0.25">
      <c r="A47" s="22" t="s">
        <v>110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4"/>
      <c r="X47" s="25" t="s">
        <v>112</v>
      </c>
      <c r="Y47" s="26"/>
      <c r="Z47" s="26"/>
      <c r="AA47" s="26"/>
      <c r="AB47" s="26"/>
      <c r="AC47" s="26"/>
      <c r="AD47" s="26"/>
      <c r="AE47" s="26"/>
      <c r="AF47" s="26"/>
      <c r="AG47" s="26"/>
      <c r="AH47" s="27"/>
      <c r="AI47" s="28">
        <v>68</v>
      </c>
      <c r="AJ47" s="20"/>
      <c r="AK47" s="20"/>
      <c r="AL47" s="20"/>
      <c r="AM47" s="20"/>
      <c r="AN47" s="21"/>
      <c r="AO47" s="28">
        <v>290</v>
      </c>
      <c r="AP47" s="20"/>
      <c r="AQ47" s="20"/>
      <c r="AR47" s="20"/>
      <c r="AS47" s="20"/>
      <c r="AT47" s="21"/>
      <c r="AU47" s="28">
        <v>160</v>
      </c>
      <c r="AV47" s="20"/>
      <c r="AW47" s="20"/>
      <c r="AX47" s="20"/>
      <c r="AY47" s="20"/>
      <c r="AZ47" s="21"/>
      <c r="BA47" s="28">
        <v>290</v>
      </c>
      <c r="BB47" s="20"/>
      <c r="BC47" s="20"/>
      <c r="BD47" s="20"/>
      <c r="BE47" s="20"/>
      <c r="BF47" s="21"/>
      <c r="BG47" s="28">
        <v>350</v>
      </c>
      <c r="BH47" s="20"/>
      <c r="BI47" s="20"/>
      <c r="BJ47" s="20"/>
      <c r="BK47" s="20"/>
      <c r="BL47" s="21"/>
    </row>
    <row r="48" spans="1:80" s="14" customFormat="1" ht="18" customHeight="1" x14ac:dyDescent="0.25">
      <c r="A48" s="45" t="s">
        <v>111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30" t="s">
        <v>112</v>
      </c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3">
        <v>117</v>
      </c>
      <c r="AJ48" s="33"/>
      <c r="AK48" s="33"/>
      <c r="AL48" s="33"/>
      <c r="AM48" s="33"/>
      <c r="AN48" s="33"/>
      <c r="AO48" s="33">
        <v>140</v>
      </c>
      <c r="AP48" s="33"/>
      <c r="AQ48" s="33"/>
      <c r="AR48" s="33"/>
      <c r="AS48" s="33"/>
      <c r="AT48" s="33"/>
      <c r="AU48" s="33">
        <v>70</v>
      </c>
      <c r="AV48" s="33"/>
      <c r="AW48" s="33"/>
      <c r="AX48" s="33"/>
      <c r="AY48" s="33"/>
      <c r="AZ48" s="33"/>
      <c r="BA48" s="28">
        <v>140</v>
      </c>
      <c r="BB48" s="20"/>
      <c r="BC48" s="20"/>
      <c r="BD48" s="20"/>
      <c r="BE48" s="20"/>
      <c r="BF48" s="21"/>
      <c r="BG48" s="28">
        <v>160</v>
      </c>
      <c r="BH48" s="20"/>
      <c r="BI48" s="20"/>
      <c r="BJ48" s="20"/>
      <c r="BK48" s="20"/>
      <c r="BL48" s="21"/>
    </row>
    <row r="49" spans="1:80" s="2" customFormat="1" ht="20" customHeight="1" x14ac:dyDescent="0.25">
      <c r="A49" s="18" t="s">
        <v>146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4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B49" s="13" t="s">
        <v>50</v>
      </c>
    </row>
    <row r="50" spans="1:80" s="14" customFormat="1" ht="35" customHeight="1" x14ac:dyDescent="0.25">
      <c r="A50" s="22" t="s">
        <v>113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4"/>
      <c r="X50" s="25" t="s">
        <v>112</v>
      </c>
      <c r="Y50" s="26"/>
      <c r="Z50" s="26"/>
      <c r="AA50" s="26"/>
      <c r="AB50" s="26"/>
      <c r="AC50" s="26"/>
      <c r="AD50" s="26"/>
      <c r="AE50" s="26"/>
      <c r="AF50" s="26"/>
      <c r="AG50" s="26"/>
      <c r="AH50" s="27"/>
      <c r="AI50" s="28">
        <v>24</v>
      </c>
      <c r="AJ50" s="20"/>
      <c r="AK50" s="20"/>
      <c r="AL50" s="20"/>
      <c r="AM50" s="20"/>
      <c r="AN50" s="21"/>
      <c r="AO50" s="28">
        <v>79</v>
      </c>
      <c r="AP50" s="20"/>
      <c r="AQ50" s="20"/>
      <c r="AR50" s="20"/>
      <c r="AS50" s="20"/>
      <c r="AT50" s="21"/>
      <c r="AU50" s="28">
        <v>65</v>
      </c>
      <c r="AV50" s="20"/>
      <c r="AW50" s="20"/>
      <c r="AX50" s="20"/>
      <c r="AY50" s="20"/>
      <c r="AZ50" s="21"/>
      <c r="BA50" s="28">
        <v>45</v>
      </c>
      <c r="BB50" s="20"/>
      <c r="BC50" s="20"/>
      <c r="BD50" s="20"/>
      <c r="BE50" s="20"/>
      <c r="BF50" s="21"/>
      <c r="BG50" s="28">
        <v>36</v>
      </c>
      <c r="BH50" s="20"/>
      <c r="BI50" s="20"/>
      <c r="BJ50" s="20"/>
      <c r="BK50" s="20"/>
      <c r="BL50" s="21"/>
    </row>
    <row r="51" spans="1:80" s="14" customFormat="1" ht="23" customHeight="1" x14ac:dyDescent="0.25">
      <c r="A51" s="22" t="s">
        <v>114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4"/>
      <c r="X51" s="30" t="s">
        <v>112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28">
        <v>34</v>
      </c>
      <c r="AJ51" s="20"/>
      <c r="AK51" s="20"/>
      <c r="AL51" s="20"/>
      <c r="AM51" s="20"/>
      <c r="AN51" s="21"/>
      <c r="AO51" s="28">
        <v>120</v>
      </c>
      <c r="AP51" s="20"/>
      <c r="AQ51" s="20"/>
      <c r="AR51" s="20"/>
      <c r="AS51" s="20"/>
      <c r="AT51" s="21"/>
      <c r="AU51" s="28">
        <v>98</v>
      </c>
      <c r="AV51" s="20"/>
      <c r="AW51" s="20"/>
      <c r="AX51" s="20"/>
      <c r="AY51" s="20"/>
      <c r="AZ51" s="21"/>
      <c r="BA51" s="28">
        <v>69</v>
      </c>
      <c r="BB51" s="20"/>
      <c r="BC51" s="20"/>
      <c r="BD51" s="20"/>
      <c r="BE51" s="20"/>
      <c r="BF51" s="21"/>
      <c r="BG51" s="28">
        <v>55</v>
      </c>
      <c r="BH51" s="20"/>
      <c r="BI51" s="20"/>
      <c r="BJ51" s="20"/>
      <c r="BK51" s="20"/>
      <c r="BL51" s="21"/>
    </row>
    <row r="52" spans="1:80" s="14" customFormat="1" ht="23" hidden="1" customHeight="1" x14ac:dyDescent="0.2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/>
      <c r="X52" s="25"/>
      <c r="Y52" s="26"/>
      <c r="Z52" s="26"/>
      <c r="AA52" s="26"/>
      <c r="AB52" s="26"/>
      <c r="AC52" s="26"/>
      <c r="AD52" s="26"/>
      <c r="AE52" s="26"/>
      <c r="AF52" s="26"/>
      <c r="AG52" s="26"/>
      <c r="AH52" s="27"/>
      <c r="AI52" s="28"/>
      <c r="AJ52" s="20"/>
      <c r="AK52" s="20"/>
      <c r="AL52" s="20"/>
      <c r="AM52" s="20"/>
      <c r="AN52" s="21"/>
      <c r="AO52" s="28"/>
      <c r="AP52" s="20"/>
      <c r="AQ52" s="20"/>
      <c r="AR52" s="20"/>
      <c r="AS52" s="20"/>
      <c r="AT52" s="21"/>
      <c r="AU52" s="28"/>
      <c r="AV52" s="20"/>
      <c r="AW52" s="20"/>
      <c r="AX52" s="20"/>
      <c r="AY52" s="20"/>
      <c r="AZ52" s="21"/>
      <c r="BA52" s="28"/>
      <c r="BB52" s="20"/>
      <c r="BC52" s="20"/>
      <c r="BD52" s="20"/>
      <c r="BE52" s="20"/>
      <c r="BF52" s="21"/>
      <c r="BG52" s="28"/>
      <c r="BH52" s="20"/>
      <c r="BI52" s="20"/>
      <c r="BJ52" s="20"/>
      <c r="BK52" s="20"/>
      <c r="BL52" s="21"/>
    </row>
    <row r="53" spans="1:80" s="2" customFormat="1" ht="12.5" customHeight="1" x14ac:dyDescent="0.25">
      <c r="A53" s="18" t="s">
        <v>147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4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B53" s="13" t="s">
        <v>51</v>
      </c>
    </row>
    <row r="54" spans="1:80" s="14" customFormat="1" ht="27" customHeight="1" x14ac:dyDescent="0.25">
      <c r="A54" s="22" t="s">
        <v>115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4"/>
      <c r="X54" s="25" t="s">
        <v>112</v>
      </c>
      <c r="Y54" s="26"/>
      <c r="Z54" s="26"/>
      <c r="AA54" s="26"/>
      <c r="AB54" s="26"/>
      <c r="AC54" s="26"/>
      <c r="AD54" s="26"/>
      <c r="AE54" s="26"/>
      <c r="AF54" s="26"/>
      <c r="AG54" s="26"/>
      <c r="AH54" s="27"/>
      <c r="AI54" s="28">
        <v>0</v>
      </c>
      <c r="AJ54" s="20"/>
      <c r="AK54" s="20"/>
      <c r="AL54" s="20"/>
      <c r="AM54" s="20"/>
      <c r="AN54" s="21"/>
      <c r="AO54" s="28">
        <v>11</v>
      </c>
      <c r="AP54" s="20"/>
      <c r="AQ54" s="20"/>
      <c r="AR54" s="20"/>
      <c r="AS54" s="20"/>
      <c r="AT54" s="21"/>
      <c r="AU54" s="28">
        <v>11</v>
      </c>
      <c r="AV54" s="20"/>
      <c r="AW54" s="20"/>
      <c r="AX54" s="20"/>
      <c r="AY54" s="20"/>
      <c r="AZ54" s="21"/>
      <c r="BA54" s="28">
        <v>11</v>
      </c>
      <c r="BB54" s="20"/>
      <c r="BC54" s="20"/>
      <c r="BD54" s="20"/>
      <c r="BE54" s="20"/>
      <c r="BF54" s="21"/>
      <c r="BG54" s="28">
        <v>11</v>
      </c>
      <c r="BH54" s="20"/>
      <c r="BI54" s="20"/>
      <c r="BJ54" s="20"/>
      <c r="BK54" s="20"/>
      <c r="BL54" s="21"/>
    </row>
    <row r="55" spans="1:80" s="14" customFormat="1" ht="27.5" customHeight="1" x14ac:dyDescent="0.25">
      <c r="A55" s="45" t="s">
        <v>116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30" t="s">
        <v>112</v>
      </c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3">
        <v>0</v>
      </c>
      <c r="AJ55" s="33"/>
      <c r="AK55" s="33"/>
      <c r="AL55" s="33"/>
      <c r="AM55" s="33"/>
      <c r="AN55" s="33"/>
      <c r="AO55" s="33">
        <v>182</v>
      </c>
      <c r="AP55" s="33"/>
      <c r="AQ55" s="33"/>
      <c r="AR55" s="33"/>
      <c r="AS55" s="33"/>
      <c r="AT55" s="33"/>
      <c r="AU55" s="33">
        <v>160</v>
      </c>
      <c r="AV55" s="33"/>
      <c r="AW55" s="33"/>
      <c r="AX55" s="33"/>
      <c r="AY55" s="33"/>
      <c r="AZ55" s="33"/>
      <c r="BA55" s="28">
        <v>160</v>
      </c>
      <c r="BB55" s="20"/>
      <c r="BC55" s="20"/>
      <c r="BD55" s="20"/>
      <c r="BE55" s="20"/>
      <c r="BF55" s="21"/>
      <c r="BG55" s="28">
        <v>160</v>
      </c>
      <c r="BH55" s="20"/>
      <c r="BI55" s="20"/>
      <c r="BJ55" s="20"/>
      <c r="BK55" s="20"/>
      <c r="BL55" s="21"/>
    </row>
    <row r="56" spans="1:80" s="14" customFormat="1" ht="18" hidden="1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1"/>
    </row>
    <row r="57" spans="1:80" s="2" customFormat="1" ht="12.5" customHeight="1" x14ac:dyDescent="0.25">
      <c r="A57" s="18" t="s">
        <v>148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4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B57" s="13" t="s">
        <v>52</v>
      </c>
    </row>
    <row r="58" spans="1:80" s="14" customFormat="1" ht="32" customHeight="1" x14ac:dyDescent="0.25">
      <c r="A58" s="22" t="s">
        <v>117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4"/>
      <c r="X58" s="30" t="s">
        <v>112</v>
      </c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28">
        <v>17</v>
      </c>
      <c r="AJ58" s="20"/>
      <c r="AK58" s="20"/>
      <c r="AL58" s="20"/>
      <c r="AM58" s="20"/>
      <c r="AN58" s="21"/>
      <c r="AO58" s="28">
        <v>29</v>
      </c>
      <c r="AP58" s="20"/>
      <c r="AQ58" s="20"/>
      <c r="AR58" s="20"/>
      <c r="AS58" s="20"/>
      <c r="AT58" s="21"/>
      <c r="AU58" s="28">
        <v>22</v>
      </c>
      <c r="AV58" s="20"/>
      <c r="AW58" s="20"/>
      <c r="AX58" s="20"/>
      <c r="AY58" s="20"/>
      <c r="AZ58" s="21"/>
      <c r="BA58" s="28">
        <v>32</v>
      </c>
      <c r="BB58" s="20"/>
      <c r="BC58" s="20"/>
      <c r="BD58" s="20"/>
      <c r="BE58" s="20"/>
      <c r="BF58" s="21"/>
      <c r="BG58" s="28">
        <v>32</v>
      </c>
      <c r="BH58" s="20"/>
      <c r="BI58" s="20"/>
      <c r="BJ58" s="20"/>
      <c r="BK58" s="20"/>
      <c r="BL58" s="21"/>
    </row>
    <row r="59" spans="1:80" s="14" customFormat="1" ht="36.5" customHeight="1" x14ac:dyDescent="0.25">
      <c r="A59" s="22" t="s">
        <v>118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4"/>
      <c r="X59" s="30" t="s">
        <v>112</v>
      </c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28">
        <v>8000</v>
      </c>
      <c r="AJ59" s="20"/>
      <c r="AK59" s="20"/>
      <c r="AL59" s="20"/>
      <c r="AM59" s="20"/>
      <c r="AN59" s="21"/>
      <c r="AO59" s="28">
        <v>25200</v>
      </c>
      <c r="AP59" s="20"/>
      <c r="AQ59" s="20"/>
      <c r="AR59" s="20"/>
      <c r="AS59" s="20"/>
      <c r="AT59" s="21"/>
      <c r="AU59" s="28">
        <v>20000</v>
      </c>
      <c r="AV59" s="20"/>
      <c r="AW59" s="20"/>
      <c r="AX59" s="20"/>
      <c r="AY59" s="20"/>
      <c r="AZ59" s="21"/>
      <c r="BA59" s="28">
        <v>26000</v>
      </c>
      <c r="BB59" s="20"/>
      <c r="BC59" s="20"/>
      <c r="BD59" s="20"/>
      <c r="BE59" s="20"/>
      <c r="BF59" s="21"/>
      <c r="BG59" s="28">
        <v>26000</v>
      </c>
      <c r="BH59" s="20"/>
      <c r="BI59" s="20"/>
      <c r="BJ59" s="20"/>
      <c r="BK59" s="20"/>
      <c r="BL59" s="21"/>
    </row>
    <row r="60" spans="1:80" s="2" customFormat="1" ht="23.5" customHeight="1" x14ac:dyDescent="0.25">
      <c r="A60" s="18" t="s">
        <v>149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4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B60" s="13" t="s">
        <v>53</v>
      </c>
    </row>
    <row r="61" spans="1:80" s="14" customFormat="1" ht="18" customHeight="1" x14ac:dyDescent="0.25">
      <c r="A61" s="22" t="s">
        <v>119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0" t="s">
        <v>112</v>
      </c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3">
        <v>700</v>
      </c>
      <c r="AJ61" s="33"/>
      <c r="AK61" s="33"/>
      <c r="AL61" s="33"/>
      <c r="AM61" s="33"/>
      <c r="AN61" s="33"/>
      <c r="AO61" s="33">
        <v>700</v>
      </c>
      <c r="AP61" s="33"/>
      <c r="AQ61" s="33"/>
      <c r="AR61" s="33"/>
      <c r="AS61" s="33"/>
      <c r="AT61" s="33"/>
      <c r="AU61" s="33">
        <v>700</v>
      </c>
      <c r="AV61" s="33"/>
      <c r="AW61" s="33"/>
      <c r="AX61" s="33"/>
      <c r="AY61" s="33"/>
      <c r="AZ61" s="33"/>
      <c r="BA61" s="28">
        <v>700</v>
      </c>
      <c r="BB61" s="20"/>
      <c r="BC61" s="20"/>
      <c r="BD61" s="20"/>
      <c r="BE61" s="20"/>
      <c r="BF61" s="21"/>
      <c r="BG61" s="28">
        <v>700</v>
      </c>
      <c r="BH61" s="20"/>
      <c r="BI61" s="20"/>
      <c r="BJ61" s="20"/>
      <c r="BK61" s="20"/>
      <c r="BL61" s="21"/>
    </row>
    <row r="62" spans="1:80" s="14" customFormat="1" ht="21" customHeight="1" x14ac:dyDescent="0.25">
      <c r="A62" s="18" t="s">
        <v>150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1"/>
    </row>
    <row r="63" spans="1:80" s="14" customFormat="1" ht="18" customHeight="1" x14ac:dyDescent="0.25">
      <c r="A63" s="22" t="s">
        <v>131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4"/>
      <c r="X63" s="25" t="s">
        <v>132</v>
      </c>
      <c r="Y63" s="26"/>
      <c r="Z63" s="26"/>
      <c r="AA63" s="26"/>
      <c r="AB63" s="26"/>
      <c r="AC63" s="26"/>
      <c r="AD63" s="26"/>
      <c r="AE63" s="26"/>
      <c r="AF63" s="26"/>
      <c r="AG63" s="26"/>
      <c r="AH63" s="27"/>
      <c r="AI63" s="28">
        <v>0</v>
      </c>
      <c r="AJ63" s="20"/>
      <c r="AK63" s="20"/>
      <c r="AL63" s="20"/>
      <c r="AM63" s="20"/>
      <c r="AN63" s="21"/>
      <c r="AO63" s="28">
        <v>1</v>
      </c>
      <c r="AP63" s="20"/>
      <c r="AQ63" s="20"/>
      <c r="AR63" s="20"/>
      <c r="AS63" s="20"/>
      <c r="AT63" s="21"/>
      <c r="AU63" s="28">
        <v>0</v>
      </c>
      <c r="AV63" s="20"/>
      <c r="AW63" s="20"/>
      <c r="AX63" s="20"/>
      <c r="AY63" s="20"/>
      <c r="AZ63" s="21"/>
      <c r="BA63" s="28">
        <v>0</v>
      </c>
      <c r="BB63" s="20"/>
      <c r="BC63" s="20"/>
      <c r="BD63" s="20"/>
      <c r="BE63" s="20"/>
      <c r="BF63" s="21"/>
      <c r="BG63" s="28">
        <v>0</v>
      </c>
      <c r="BH63" s="20"/>
      <c r="BI63" s="20"/>
      <c r="BJ63" s="20"/>
      <c r="BK63" s="20"/>
      <c r="BL63" s="21"/>
    </row>
    <row r="64" spans="1:80" s="14" customFormat="1" ht="21" customHeight="1" x14ac:dyDescent="0.25">
      <c r="A64" s="18" t="s">
        <v>151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1"/>
    </row>
    <row r="65" spans="1:79" s="14" customFormat="1" ht="18" customHeight="1" x14ac:dyDescent="0.25">
      <c r="A65" s="22" t="s">
        <v>152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4"/>
      <c r="X65" s="25" t="s">
        <v>132</v>
      </c>
      <c r="Y65" s="26"/>
      <c r="Z65" s="26"/>
      <c r="AA65" s="26"/>
      <c r="AB65" s="26"/>
      <c r="AC65" s="26"/>
      <c r="AD65" s="26"/>
      <c r="AE65" s="26"/>
      <c r="AF65" s="26"/>
      <c r="AG65" s="26"/>
      <c r="AH65" s="27"/>
      <c r="AI65" s="28">
        <v>0</v>
      </c>
      <c r="AJ65" s="20"/>
      <c r="AK65" s="20"/>
      <c r="AL65" s="20"/>
      <c r="AM65" s="20"/>
      <c r="AN65" s="21"/>
      <c r="AO65" s="28">
        <v>1</v>
      </c>
      <c r="AP65" s="20"/>
      <c r="AQ65" s="20"/>
      <c r="AR65" s="20"/>
      <c r="AS65" s="20"/>
      <c r="AT65" s="21"/>
      <c r="AU65" s="28">
        <v>0</v>
      </c>
      <c r="AV65" s="20"/>
      <c r="AW65" s="20"/>
      <c r="AX65" s="20"/>
      <c r="AY65" s="20"/>
      <c r="AZ65" s="21"/>
      <c r="BA65" s="28">
        <v>0</v>
      </c>
      <c r="BB65" s="20"/>
      <c r="BC65" s="20"/>
      <c r="BD65" s="20"/>
      <c r="BE65" s="20"/>
      <c r="BF65" s="21"/>
      <c r="BG65" s="28">
        <v>0</v>
      </c>
      <c r="BH65" s="20"/>
      <c r="BI65" s="20"/>
      <c r="BJ65" s="20"/>
      <c r="BK65" s="20"/>
      <c r="BL65" s="21"/>
    </row>
    <row r="66" spans="1:79" s="14" customFormat="1" ht="34.5" customHeight="1" x14ac:dyDescent="0.25">
      <c r="A66" s="18" t="s">
        <v>155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1"/>
    </row>
    <row r="67" spans="1:79" s="14" customFormat="1" ht="31.5" customHeight="1" x14ac:dyDescent="0.25">
      <c r="A67" s="22" t="s">
        <v>156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4"/>
      <c r="X67" s="97" t="s">
        <v>157</v>
      </c>
      <c r="Y67" s="98"/>
      <c r="Z67" s="98"/>
      <c r="AA67" s="98"/>
      <c r="AB67" s="98"/>
      <c r="AC67" s="98"/>
      <c r="AD67" s="98"/>
      <c r="AE67" s="98"/>
      <c r="AF67" s="98"/>
      <c r="AG67" s="98"/>
      <c r="AH67" s="99"/>
      <c r="AI67" s="28">
        <v>0</v>
      </c>
      <c r="AJ67" s="20"/>
      <c r="AK67" s="20"/>
      <c r="AL67" s="20"/>
      <c r="AM67" s="20"/>
      <c r="AN67" s="21"/>
      <c r="AO67" s="28">
        <v>1000</v>
      </c>
      <c r="AP67" s="20"/>
      <c r="AQ67" s="20"/>
      <c r="AR67" s="20"/>
      <c r="AS67" s="20"/>
      <c r="AT67" s="21"/>
      <c r="AU67" s="28">
        <v>0</v>
      </c>
      <c r="AV67" s="20"/>
      <c r="AW67" s="20"/>
      <c r="AX67" s="20"/>
      <c r="AY67" s="20"/>
      <c r="AZ67" s="21"/>
      <c r="BA67" s="28">
        <v>0</v>
      </c>
      <c r="BB67" s="20"/>
      <c r="BC67" s="20"/>
      <c r="BD67" s="20"/>
      <c r="BE67" s="20"/>
      <c r="BF67" s="21"/>
      <c r="BG67" s="28">
        <v>0</v>
      </c>
      <c r="BH67" s="20"/>
      <c r="BI67" s="20"/>
      <c r="BJ67" s="20"/>
      <c r="BK67" s="20"/>
      <c r="BL67" s="21"/>
    </row>
    <row r="69" spans="1:79" x14ac:dyDescent="0.25">
      <c r="A69" s="74" t="s">
        <v>160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</row>
    <row r="70" spans="1:79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</row>
    <row r="71" spans="1:79" ht="15" customHeight="1" x14ac:dyDescent="0.25">
      <c r="A71" s="80" t="s">
        <v>97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</row>
    <row r="72" spans="1:79" s="106" customFormat="1" ht="57.5" customHeight="1" x14ac:dyDescent="0.2">
      <c r="A72" s="105" t="s">
        <v>33</v>
      </c>
      <c r="B72" s="105"/>
      <c r="C72" s="105"/>
      <c r="D72" s="105"/>
      <c r="E72" s="105"/>
      <c r="F72" s="105" t="s">
        <v>19</v>
      </c>
      <c r="G72" s="105"/>
      <c r="H72" s="105"/>
      <c r="I72" s="105"/>
      <c r="J72" s="105" t="s">
        <v>14</v>
      </c>
      <c r="K72" s="105"/>
      <c r="L72" s="105"/>
      <c r="M72" s="105"/>
      <c r="N72" s="105" t="s">
        <v>20</v>
      </c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 t="s">
        <v>134</v>
      </c>
      <c r="AE72" s="105"/>
      <c r="AF72" s="105"/>
      <c r="AG72" s="105"/>
      <c r="AH72" s="105"/>
      <c r="AI72" s="105"/>
      <c r="AJ72" s="105" t="s">
        <v>135</v>
      </c>
      <c r="AK72" s="105"/>
      <c r="AL72" s="105"/>
      <c r="AM72" s="105"/>
      <c r="AN72" s="105"/>
      <c r="AO72" s="105"/>
      <c r="AP72" s="105" t="s">
        <v>136</v>
      </c>
      <c r="AQ72" s="105"/>
      <c r="AR72" s="105"/>
      <c r="AS72" s="105"/>
      <c r="AT72" s="105"/>
      <c r="AU72" s="105"/>
      <c r="AV72" s="105" t="s">
        <v>120</v>
      </c>
      <c r="AW72" s="105"/>
      <c r="AX72" s="105"/>
      <c r="AY72" s="105"/>
      <c r="AZ72" s="105"/>
      <c r="BA72" s="105"/>
      <c r="BB72" s="105" t="s">
        <v>137</v>
      </c>
      <c r="BC72" s="105"/>
      <c r="BD72" s="105"/>
      <c r="BE72" s="105"/>
      <c r="BF72" s="105"/>
      <c r="BG72" s="105"/>
      <c r="BH72" s="105" t="s">
        <v>21</v>
      </c>
      <c r="BI72" s="105"/>
      <c r="BJ72" s="105"/>
      <c r="BK72" s="105"/>
      <c r="BL72" s="105"/>
    </row>
    <row r="73" spans="1:79" ht="15" customHeight="1" x14ac:dyDescent="0.25">
      <c r="A73" s="52">
        <v>1</v>
      </c>
      <c r="B73" s="52"/>
      <c r="C73" s="52"/>
      <c r="D73" s="52"/>
      <c r="E73" s="52"/>
      <c r="F73" s="52">
        <v>2</v>
      </c>
      <c r="G73" s="52"/>
      <c r="H73" s="52"/>
      <c r="I73" s="52"/>
      <c r="J73" s="52">
        <v>3</v>
      </c>
      <c r="K73" s="52"/>
      <c r="L73" s="52"/>
      <c r="M73" s="52"/>
      <c r="N73" s="52">
        <v>4</v>
      </c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>
        <v>5</v>
      </c>
      <c r="AE73" s="52"/>
      <c r="AF73" s="52"/>
      <c r="AG73" s="52"/>
      <c r="AH73" s="52"/>
      <c r="AI73" s="52"/>
      <c r="AJ73" s="52">
        <v>6</v>
      </c>
      <c r="AK73" s="52"/>
      <c r="AL73" s="52"/>
      <c r="AM73" s="52"/>
      <c r="AN73" s="52"/>
      <c r="AO73" s="52"/>
      <c r="AP73" s="52">
        <v>7</v>
      </c>
      <c r="AQ73" s="52"/>
      <c r="AR73" s="52"/>
      <c r="AS73" s="52"/>
      <c r="AT73" s="52"/>
      <c r="AU73" s="52"/>
      <c r="AV73" s="52">
        <v>8</v>
      </c>
      <c r="AW73" s="52"/>
      <c r="AX73" s="52"/>
      <c r="AY73" s="52"/>
      <c r="AZ73" s="52"/>
      <c r="BA73" s="52"/>
      <c r="BB73" s="52">
        <v>9</v>
      </c>
      <c r="BC73" s="52"/>
      <c r="BD73" s="52"/>
      <c r="BE73" s="52"/>
      <c r="BF73" s="52"/>
      <c r="BG73" s="52"/>
      <c r="BH73" s="52">
        <v>10</v>
      </c>
      <c r="BI73" s="52"/>
      <c r="BJ73" s="52"/>
      <c r="BK73" s="52"/>
      <c r="BL73" s="52"/>
    </row>
    <row r="74" spans="1:79" ht="9.75" hidden="1" customHeight="1" x14ac:dyDescent="0.25">
      <c r="A74" s="76" t="s">
        <v>4</v>
      </c>
      <c r="B74" s="76"/>
      <c r="C74" s="76"/>
      <c r="D74" s="76"/>
      <c r="E74" s="76"/>
      <c r="F74" s="76" t="s">
        <v>28</v>
      </c>
      <c r="G74" s="76"/>
      <c r="H74" s="76"/>
      <c r="I74" s="76"/>
      <c r="J74" s="76" t="s">
        <v>15</v>
      </c>
      <c r="K74" s="76"/>
      <c r="L74" s="76"/>
      <c r="M74" s="76"/>
      <c r="N74" s="76" t="s">
        <v>5</v>
      </c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3" t="s">
        <v>8</v>
      </c>
      <c r="AE74" s="73"/>
      <c r="AF74" s="73"/>
      <c r="AG74" s="73"/>
      <c r="AH74" s="73"/>
      <c r="AI74" s="73"/>
      <c r="AJ74" s="73" t="s">
        <v>9</v>
      </c>
      <c r="AK74" s="73"/>
      <c r="AL74" s="73"/>
      <c r="AM74" s="73"/>
      <c r="AN74" s="73"/>
      <c r="AO74" s="73"/>
      <c r="AP74" s="73" t="s">
        <v>10</v>
      </c>
      <c r="AQ74" s="73"/>
      <c r="AR74" s="73"/>
      <c r="AS74" s="73"/>
      <c r="AT74" s="73"/>
      <c r="AU74" s="73"/>
      <c r="AV74" s="73" t="s">
        <v>11</v>
      </c>
      <c r="AW74" s="73"/>
      <c r="AX74" s="73"/>
      <c r="AY74" s="73"/>
      <c r="AZ74" s="73"/>
      <c r="BA74" s="73"/>
      <c r="BB74" s="73" t="s">
        <v>12</v>
      </c>
      <c r="BC74" s="73"/>
      <c r="BD74" s="73"/>
      <c r="BE74" s="73"/>
      <c r="BF74" s="73"/>
      <c r="BG74" s="73"/>
      <c r="BH74" s="77" t="s">
        <v>22</v>
      </c>
      <c r="BI74" s="77"/>
      <c r="BJ74" s="77"/>
      <c r="BK74" s="77"/>
      <c r="BL74" s="77"/>
      <c r="CA74" t="s">
        <v>6</v>
      </c>
    </row>
    <row r="75" spans="1:79" s="3" customFormat="1" ht="25" hidden="1" customHeight="1" x14ac:dyDescent="0.25">
      <c r="A75" s="75" t="s">
        <v>54</v>
      </c>
      <c r="B75" s="64"/>
      <c r="C75" s="64"/>
      <c r="D75" s="64"/>
      <c r="E75" s="65"/>
      <c r="F75" s="61"/>
      <c r="G75" s="61"/>
      <c r="H75" s="61"/>
      <c r="I75" s="61"/>
      <c r="J75" s="62" t="s">
        <v>1</v>
      </c>
      <c r="K75" s="61"/>
      <c r="L75" s="61"/>
      <c r="M75" s="61"/>
      <c r="N75" s="63" t="s">
        <v>55</v>
      </c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5"/>
      <c r="AD75" s="66">
        <v>59523222</v>
      </c>
      <c r="AE75" s="66"/>
      <c r="AF75" s="66"/>
      <c r="AG75" s="66"/>
      <c r="AH75" s="66"/>
      <c r="AI75" s="66"/>
      <c r="AJ75" s="66">
        <v>114185442</v>
      </c>
      <c r="AK75" s="66"/>
      <c r="AL75" s="66"/>
      <c r="AM75" s="66"/>
      <c r="AN75" s="66"/>
      <c r="AO75" s="66"/>
      <c r="AP75" s="66">
        <v>109503900</v>
      </c>
      <c r="AQ75" s="66"/>
      <c r="AR75" s="66"/>
      <c r="AS75" s="66"/>
      <c r="AT75" s="66"/>
      <c r="AU75" s="66"/>
      <c r="AV75" s="66">
        <v>119906800</v>
      </c>
      <c r="AW75" s="66"/>
      <c r="AX75" s="66"/>
      <c r="AY75" s="66"/>
      <c r="AZ75" s="66"/>
      <c r="BA75" s="66"/>
      <c r="BB75" s="66">
        <v>128780000</v>
      </c>
      <c r="BC75" s="66"/>
      <c r="BD75" s="66"/>
      <c r="BE75" s="66"/>
      <c r="BF75" s="66"/>
      <c r="BG75" s="66"/>
      <c r="BH75" s="61"/>
      <c r="BI75" s="61"/>
      <c r="BJ75" s="61"/>
      <c r="BK75" s="61"/>
      <c r="BL75" s="61"/>
      <c r="CA75" s="3" t="s">
        <v>7</v>
      </c>
    </row>
    <row r="76" spans="1:79" s="14" customFormat="1" ht="32.5" hidden="1" customHeight="1" x14ac:dyDescent="0.25">
      <c r="A76" s="31" t="s">
        <v>56</v>
      </c>
      <c r="B76" s="26"/>
      <c r="C76" s="26"/>
      <c r="D76" s="26"/>
      <c r="E76" s="27"/>
      <c r="F76" s="30">
        <v>3121</v>
      </c>
      <c r="G76" s="30"/>
      <c r="H76" s="30"/>
      <c r="I76" s="30"/>
      <c r="J76" s="32" t="s">
        <v>58</v>
      </c>
      <c r="K76" s="30"/>
      <c r="L76" s="30"/>
      <c r="M76" s="30"/>
      <c r="N76" s="22" t="s">
        <v>57</v>
      </c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4"/>
      <c r="AD76" s="33">
        <v>5342070</v>
      </c>
      <c r="AE76" s="33"/>
      <c r="AF76" s="33"/>
      <c r="AG76" s="33"/>
      <c r="AH76" s="33"/>
      <c r="AI76" s="33"/>
      <c r="AJ76" s="33">
        <v>0</v>
      </c>
      <c r="AK76" s="33"/>
      <c r="AL76" s="33"/>
      <c r="AM76" s="33"/>
      <c r="AN76" s="33"/>
      <c r="AO76" s="33"/>
      <c r="AP76" s="33">
        <v>0</v>
      </c>
      <c r="AQ76" s="33"/>
      <c r="AR76" s="33"/>
      <c r="AS76" s="33"/>
      <c r="AT76" s="33"/>
      <c r="AU76" s="33"/>
      <c r="AV76" s="33">
        <v>0</v>
      </c>
      <c r="AW76" s="33"/>
      <c r="AX76" s="33"/>
      <c r="AY76" s="33"/>
      <c r="AZ76" s="33"/>
      <c r="BA76" s="33"/>
      <c r="BB76" s="33">
        <v>0</v>
      </c>
      <c r="BC76" s="33"/>
      <c r="BD76" s="33"/>
      <c r="BE76" s="33"/>
      <c r="BF76" s="33"/>
      <c r="BG76" s="33"/>
      <c r="BH76" s="30">
        <v>1</v>
      </c>
      <c r="BI76" s="30"/>
      <c r="BJ76" s="30"/>
      <c r="BK76" s="30"/>
      <c r="BL76" s="30"/>
    </row>
    <row r="77" spans="1:79" s="14" customFormat="1" ht="28.5" customHeight="1" x14ac:dyDescent="0.25">
      <c r="A77" s="31" t="s">
        <v>59</v>
      </c>
      <c r="B77" s="26"/>
      <c r="C77" s="26"/>
      <c r="D77" s="26"/>
      <c r="E77" s="27"/>
      <c r="F77" s="30">
        <v>3132</v>
      </c>
      <c r="G77" s="30"/>
      <c r="H77" s="30"/>
      <c r="I77" s="30"/>
      <c r="J77" s="32" t="s">
        <v>58</v>
      </c>
      <c r="K77" s="30"/>
      <c r="L77" s="30"/>
      <c r="M77" s="30"/>
      <c r="N77" s="22" t="s">
        <v>60</v>
      </c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4"/>
      <c r="AD77" s="33">
        <v>4427202</v>
      </c>
      <c r="AE77" s="33"/>
      <c r="AF77" s="33"/>
      <c r="AG77" s="33"/>
      <c r="AH77" s="33"/>
      <c r="AI77" s="33"/>
      <c r="AJ77" s="33">
        <v>5445868</v>
      </c>
      <c r="AK77" s="33"/>
      <c r="AL77" s="33"/>
      <c r="AM77" s="33"/>
      <c r="AN77" s="33"/>
      <c r="AO77" s="33"/>
      <c r="AP77" s="33">
        <v>5976842</v>
      </c>
      <c r="AQ77" s="33"/>
      <c r="AR77" s="33"/>
      <c r="AS77" s="33"/>
      <c r="AT77" s="33"/>
      <c r="AU77" s="33"/>
      <c r="AV77" s="33">
        <v>6405409</v>
      </c>
      <c r="AW77" s="33"/>
      <c r="AX77" s="33"/>
      <c r="AY77" s="33"/>
      <c r="AZ77" s="33"/>
      <c r="BA77" s="33"/>
      <c r="BB77" s="33">
        <v>6755451</v>
      </c>
      <c r="BC77" s="33"/>
      <c r="BD77" s="33"/>
      <c r="BE77" s="33"/>
      <c r="BF77" s="33"/>
      <c r="BG77" s="33"/>
      <c r="BH77" s="30">
        <v>1</v>
      </c>
      <c r="BI77" s="30"/>
      <c r="BJ77" s="30"/>
      <c r="BK77" s="30"/>
      <c r="BL77" s="30"/>
    </row>
    <row r="78" spans="1:79" s="14" customFormat="1" ht="27" customHeight="1" x14ac:dyDescent="0.25">
      <c r="A78" s="31" t="s">
        <v>61</v>
      </c>
      <c r="B78" s="26"/>
      <c r="C78" s="26"/>
      <c r="D78" s="26"/>
      <c r="E78" s="27"/>
      <c r="F78" s="30">
        <v>3133</v>
      </c>
      <c r="G78" s="30"/>
      <c r="H78" s="30"/>
      <c r="I78" s="30"/>
      <c r="J78" s="32" t="s">
        <v>58</v>
      </c>
      <c r="K78" s="30"/>
      <c r="L78" s="30"/>
      <c r="M78" s="30"/>
      <c r="N78" s="22" t="s">
        <v>62</v>
      </c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4"/>
      <c r="AD78" s="33">
        <v>6474609</v>
      </c>
      <c r="AE78" s="33"/>
      <c r="AF78" s="33"/>
      <c r="AG78" s="33"/>
      <c r="AH78" s="33"/>
      <c r="AI78" s="33"/>
      <c r="AJ78" s="33">
        <v>7754354</v>
      </c>
      <c r="AK78" s="33"/>
      <c r="AL78" s="33"/>
      <c r="AM78" s="33"/>
      <c r="AN78" s="33"/>
      <c r="AO78" s="33"/>
      <c r="AP78" s="33">
        <v>7156877</v>
      </c>
      <c r="AQ78" s="33"/>
      <c r="AR78" s="33"/>
      <c r="AS78" s="33"/>
      <c r="AT78" s="33"/>
      <c r="AU78" s="33"/>
      <c r="AV78" s="33">
        <v>9096752</v>
      </c>
      <c r="AW78" s="33"/>
      <c r="AX78" s="33"/>
      <c r="AY78" s="33"/>
      <c r="AZ78" s="33"/>
      <c r="BA78" s="33"/>
      <c r="BB78" s="33">
        <v>9585306</v>
      </c>
      <c r="BC78" s="33"/>
      <c r="BD78" s="33"/>
      <c r="BE78" s="33"/>
      <c r="BF78" s="33"/>
      <c r="BG78" s="33"/>
      <c r="BH78" s="30">
        <v>2</v>
      </c>
      <c r="BI78" s="30"/>
      <c r="BJ78" s="30"/>
      <c r="BK78" s="30"/>
      <c r="BL78" s="30"/>
    </row>
    <row r="79" spans="1:79" s="14" customFormat="1" ht="34" customHeight="1" x14ac:dyDescent="0.25">
      <c r="A79" s="31" t="s">
        <v>63</v>
      </c>
      <c r="B79" s="26"/>
      <c r="C79" s="26"/>
      <c r="D79" s="26"/>
      <c r="E79" s="27"/>
      <c r="F79" s="30">
        <v>5011</v>
      </c>
      <c r="G79" s="30"/>
      <c r="H79" s="30"/>
      <c r="I79" s="30"/>
      <c r="J79" s="32" t="s">
        <v>65</v>
      </c>
      <c r="K79" s="30"/>
      <c r="L79" s="30"/>
      <c r="M79" s="30"/>
      <c r="N79" s="22" t="s">
        <v>64</v>
      </c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4"/>
      <c r="AD79" s="33">
        <v>6432002</v>
      </c>
      <c r="AE79" s="33"/>
      <c r="AF79" s="33"/>
      <c r="AG79" s="33"/>
      <c r="AH79" s="33"/>
      <c r="AI79" s="33"/>
      <c r="AJ79" s="33">
        <v>25132670</v>
      </c>
      <c r="AK79" s="33"/>
      <c r="AL79" s="33"/>
      <c r="AM79" s="33"/>
      <c r="AN79" s="33"/>
      <c r="AO79" s="33"/>
      <c r="AP79" s="33">
        <f>27000000-10012449-349875</f>
        <v>16637676</v>
      </c>
      <c r="AQ79" s="33"/>
      <c r="AR79" s="33"/>
      <c r="AS79" s="33"/>
      <c r="AT79" s="33"/>
      <c r="AU79" s="33"/>
      <c r="AV79" s="33">
        <v>24323714</v>
      </c>
      <c r="AW79" s="33"/>
      <c r="AX79" s="33"/>
      <c r="AY79" s="33"/>
      <c r="AZ79" s="33"/>
      <c r="BA79" s="33"/>
      <c r="BB79" s="33">
        <v>27229352</v>
      </c>
      <c r="BC79" s="33"/>
      <c r="BD79" s="33"/>
      <c r="BE79" s="33"/>
      <c r="BF79" s="33"/>
      <c r="BG79" s="33"/>
      <c r="BH79" s="30">
        <v>7</v>
      </c>
      <c r="BI79" s="30"/>
      <c r="BJ79" s="30"/>
      <c r="BK79" s="30"/>
      <c r="BL79" s="30"/>
    </row>
    <row r="80" spans="1:79" s="14" customFormat="1" ht="38" customHeight="1" x14ac:dyDescent="0.25">
      <c r="A80" s="31" t="s">
        <v>66</v>
      </c>
      <c r="B80" s="26"/>
      <c r="C80" s="26"/>
      <c r="D80" s="26"/>
      <c r="E80" s="27"/>
      <c r="F80" s="30">
        <v>5012</v>
      </c>
      <c r="G80" s="30"/>
      <c r="H80" s="30"/>
      <c r="I80" s="30"/>
      <c r="J80" s="32" t="s">
        <v>65</v>
      </c>
      <c r="K80" s="30"/>
      <c r="L80" s="30"/>
      <c r="M80" s="30"/>
      <c r="N80" s="22" t="s">
        <v>67</v>
      </c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4"/>
      <c r="AD80" s="33">
        <v>1220400</v>
      </c>
      <c r="AE80" s="33"/>
      <c r="AF80" s="33"/>
      <c r="AG80" s="33"/>
      <c r="AH80" s="33"/>
      <c r="AI80" s="33"/>
      <c r="AJ80" s="33">
        <v>4101072</v>
      </c>
      <c r="AK80" s="33"/>
      <c r="AL80" s="33"/>
      <c r="AM80" s="33"/>
      <c r="AN80" s="33"/>
      <c r="AO80" s="33"/>
      <c r="AP80" s="33">
        <v>3399823</v>
      </c>
      <c r="AQ80" s="33"/>
      <c r="AR80" s="33"/>
      <c r="AS80" s="33"/>
      <c r="AT80" s="33"/>
      <c r="AU80" s="33"/>
      <c r="AV80" s="33">
        <v>2543988</v>
      </c>
      <c r="AW80" s="33"/>
      <c r="AX80" s="33"/>
      <c r="AY80" s="33"/>
      <c r="AZ80" s="33"/>
      <c r="BA80" s="33"/>
      <c r="BB80" s="33">
        <v>2091169</v>
      </c>
      <c r="BC80" s="33"/>
      <c r="BD80" s="33"/>
      <c r="BE80" s="33"/>
      <c r="BF80" s="33"/>
      <c r="BG80" s="33"/>
      <c r="BH80" s="30">
        <v>8</v>
      </c>
      <c r="BI80" s="30"/>
      <c r="BJ80" s="30"/>
      <c r="BK80" s="30"/>
      <c r="BL80" s="30"/>
    </row>
    <row r="81" spans="1:65" s="14" customFormat="1" ht="36" customHeight="1" x14ac:dyDescent="0.25">
      <c r="A81" s="31" t="s">
        <v>68</v>
      </c>
      <c r="B81" s="26"/>
      <c r="C81" s="26"/>
      <c r="D81" s="26"/>
      <c r="E81" s="27"/>
      <c r="F81" s="30">
        <v>5022</v>
      </c>
      <c r="G81" s="30"/>
      <c r="H81" s="30"/>
      <c r="I81" s="30"/>
      <c r="J81" s="32" t="s">
        <v>65</v>
      </c>
      <c r="K81" s="30"/>
      <c r="L81" s="30"/>
      <c r="M81" s="30"/>
      <c r="N81" s="22" t="s">
        <v>69</v>
      </c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4"/>
      <c r="AD81" s="33">
        <v>0</v>
      </c>
      <c r="AE81" s="33"/>
      <c r="AF81" s="33"/>
      <c r="AG81" s="33"/>
      <c r="AH81" s="33"/>
      <c r="AI81" s="33"/>
      <c r="AJ81" s="33">
        <v>53300</v>
      </c>
      <c r="AK81" s="33"/>
      <c r="AL81" s="33"/>
      <c r="AM81" s="33"/>
      <c r="AN81" s="33"/>
      <c r="AO81" s="33"/>
      <c r="AP81" s="33">
        <v>41300</v>
      </c>
      <c r="AQ81" s="33"/>
      <c r="AR81" s="33"/>
      <c r="AS81" s="33"/>
      <c r="AT81" s="33"/>
      <c r="AU81" s="33"/>
      <c r="AV81" s="33">
        <v>59056</v>
      </c>
      <c r="AW81" s="33"/>
      <c r="AX81" s="33"/>
      <c r="AY81" s="33"/>
      <c r="AZ81" s="33"/>
      <c r="BA81" s="33"/>
      <c r="BB81" s="33">
        <v>59056</v>
      </c>
      <c r="BC81" s="33"/>
      <c r="BD81" s="33"/>
      <c r="BE81" s="33"/>
      <c r="BF81" s="33"/>
      <c r="BG81" s="33"/>
      <c r="BH81" s="30">
        <v>9</v>
      </c>
      <c r="BI81" s="30"/>
      <c r="BJ81" s="30"/>
      <c r="BK81" s="30"/>
      <c r="BL81" s="30"/>
    </row>
    <row r="82" spans="1:65" s="14" customFormat="1" ht="36" customHeight="1" x14ac:dyDescent="0.25">
      <c r="A82" s="31" t="s">
        <v>70</v>
      </c>
      <c r="B82" s="26"/>
      <c r="C82" s="26"/>
      <c r="D82" s="26"/>
      <c r="E82" s="27"/>
      <c r="F82" s="30">
        <v>5031</v>
      </c>
      <c r="G82" s="30"/>
      <c r="H82" s="30"/>
      <c r="I82" s="30"/>
      <c r="J82" s="32" t="s">
        <v>65</v>
      </c>
      <c r="K82" s="30"/>
      <c r="L82" s="30"/>
      <c r="M82" s="30"/>
      <c r="N82" s="22" t="s">
        <v>71</v>
      </c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4"/>
      <c r="AD82" s="33">
        <v>56083927</v>
      </c>
      <c r="AE82" s="33"/>
      <c r="AF82" s="33"/>
      <c r="AG82" s="33"/>
      <c r="AH82" s="33"/>
      <c r="AI82" s="33"/>
      <c r="AJ82" s="33">
        <v>62193419</v>
      </c>
      <c r="AK82" s="33"/>
      <c r="AL82" s="33"/>
      <c r="AM82" s="33"/>
      <c r="AN82" s="33"/>
      <c r="AO82" s="33"/>
      <c r="AP82" s="33">
        <v>63565171</v>
      </c>
      <c r="AQ82" s="33"/>
      <c r="AR82" s="33"/>
      <c r="AS82" s="33"/>
      <c r="AT82" s="33"/>
      <c r="AU82" s="33"/>
      <c r="AV82" s="33">
        <v>64420627</v>
      </c>
      <c r="AW82" s="33"/>
      <c r="AX82" s="33"/>
      <c r="AY82" s="33"/>
      <c r="AZ82" s="33"/>
      <c r="BA82" s="33"/>
      <c r="BB82" s="33">
        <v>67661027</v>
      </c>
      <c r="BC82" s="33"/>
      <c r="BD82" s="33"/>
      <c r="BE82" s="33"/>
      <c r="BF82" s="33"/>
      <c r="BG82" s="33"/>
      <c r="BH82" s="30">
        <v>6</v>
      </c>
      <c r="BI82" s="30"/>
      <c r="BJ82" s="30"/>
      <c r="BK82" s="30"/>
      <c r="BL82" s="30"/>
    </row>
    <row r="83" spans="1:65" s="14" customFormat="1" ht="41.5" customHeight="1" x14ac:dyDescent="0.25">
      <c r="A83" s="31" t="s">
        <v>72</v>
      </c>
      <c r="B83" s="26"/>
      <c r="C83" s="26"/>
      <c r="D83" s="26"/>
      <c r="E83" s="27"/>
      <c r="F83" s="30">
        <v>5032</v>
      </c>
      <c r="G83" s="30"/>
      <c r="H83" s="30"/>
      <c r="I83" s="30"/>
      <c r="J83" s="32" t="s">
        <v>65</v>
      </c>
      <c r="K83" s="30"/>
      <c r="L83" s="30"/>
      <c r="M83" s="30"/>
      <c r="N83" s="22" t="s">
        <v>73</v>
      </c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4"/>
      <c r="AD83" s="33">
        <v>5651499</v>
      </c>
      <c r="AE83" s="33"/>
      <c r="AF83" s="33"/>
      <c r="AG83" s="33"/>
      <c r="AH83" s="33"/>
      <c r="AI83" s="33"/>
      <c r="AJ83" s="33">
        <v>6424339</v>
      </c>
      <c r="AK83" s="33"/>
      <c r="AL83" s="33"/>
      <c r="AM83" s="33"/>
      <c r="AN83" s="33"/>
      <c r="AO83" s="33"/>
      <c r="AP83" s="33">
        <v>6961691</v>
      </c>
      <c r="AQ83" s="33"/>
      <c r="AR83" s="33"/>
      <c r="AS83" s="33"/>
      <c r="AT83" s="33"/>
      <c r="AU83" s="33"/>
      <c r="AV83" s="33">
        <v>6742515</v>
      </c>
      <c r="AW83" s="33"/>
      <c r="AX83" s="33"/>
      <c r="AY83" s="33"/>
      <c r="AZ83" s="33"/>
      <c r="BA83" s="33"/>
      <c r="BB83" s="33">
        <v>7089731</v>
      </c>
      <c r="BC83" s="33"/>
      <c r="BD83" s="33"/>
      <c r="BE83" s="33"/>
      <c r="BF83" s="33"/>
      <c r="BG83" s="33"/>
      <c r="BH83" s="30">
        <v>4</v>
      </c>
      <c r="BI83" s="30"/>
      <c r="BJ83" s="30"/>
      <c r="BK83" s="30"/>
      <c r="BL83" s="30"/>
    </row>
    <row r="84" spans="1:65" s="14" customFormat="1" ht="41.5" customHeight="1" x14ac:dyDescent="0.25">
      <c r="A84" s="31">
        <v>1115049</v>
      </c>
      <c r="B84" s="92"/>
      <c r="C84" s="92"/>
      <c r="D84" s="92"/>
      <c r="E84" s="93"/>
      <c r="F84" s="25">
        <v>5049</v>
      </c>
      <c r="G84" s="26"/>
      <c r="H84" s="26"/>
      <c r="I84" s="27"/>
      <c r="J84" s="94" t="s">
        <v>65</v>
      </c>
      <c r="K84" s="95"/>
      <c r="L84" s="95"/>
      <c r="M84" s="96"/>
      <c r="N84" s="22" t="s">
        <v>154</v>
      </c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4"/>
      <c r="AD84" s="28">
        <v>0</v>
      </c>
      <c r="AE84" s="20"/>
      <c r="AF84" s="20"/>
      <c r="AG84" s="20"/>
      <c r="AH84" s="20"/>
      <c r="AI84" s="21"/>
      <c r="AJ84" s="28">
        <v>88281</v>
      </c>
      <c r="AK84" s="20"/>
      <c r="AL84" s="20"/>
      <c r="AM84" s="20"/>
      <c r="AN84" s="20"/>
      <c r="AO84" s="21"/>
      <c r="AP84" s="28">
        <v>0</v>
      </c>
      <c r="AQ84" s="20"/>
      <c r="AR84" s="20"/>
      <c r="AS84" s="20"/>
      <c r="AT84" s="20"/>
      <c r="AU84" s="21"/>
      <c r="AV84" s="28">
        <v>0</v>
      </c>
      <c r="AW84" s="20"/>
      <c r="AX84" s="20"/>
      <c r="AY84" s="20"/>
      <c r="AZ84" s="20"/>
      <c r="BA84" s="21"/>
      <c r="BB84" s="28">
        <v>0</v>
      </c>
      <c r="BC84" s="20"/>
      <c r="BD84" s="20"/>
      <c r="BE84" s="20"/>
      <c r="BF84" s="20"/>
      <c r="BG84" s="21"/>
      <c r="BH84" s="25">
        <v>14</v>
      </c>
      <c r="BI84" s="26"/>
      <c r="BJ84" s="26"/>
      <c r="BK84" s="26"/>
      <c r="BL84" s="27"/>
    </row>
    <row r="85" spans="1:65" s="14" customFormat="1" ht="56" customHeight="1" x14ac:dyDescent="0.25">
      <c r="A85" s="31" t="s">
        <v>74</v>
      </c>
      <c r="B85" s="26"/>
      <c r="C85" s="26"/>
      <c r="D85" s="26"/>
      <c r="E85" s="27"/>
      <c r="F85" s="30">
        <v>5061</v>
      </c>
      <c r="G85" s="30"/>
      <c r="H85" s="30"/>
      <c r="I85" s="30"/>
      <c r="J85" s="32" t="s">
        <v>65</v>
      </c>
      <c r="K85" s="30"/>
      <c r="L85" s="30"/>
      <c r="M85" s="30"/>
      <c r="N85" s="22" t="s">
        <v>75</v>
      </c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4"/>
      <c r="AD85" s="33">
        <v>40818</v>
      </c>
      <c r="AE85" s="33"/>
      <c r="AF85" s="33"/>
      <c r="AG85" s="33"/>
      <c r="AH85" s="33"/>
      <c r="AI85" s="33"/>
      <c r="AJ85" s="33">
        <v>870057</v>
      </c>
      <c r="AK85" s="33"/>
      <c r="AL85" s="33"/>
      <c r="AM85" s="33"/>
      <c r="AN85" s="33"/>
      <c r="AO85" s="33"/>
      <c r="AP85" s="33">
        <v>625354</v>
      </c>
      <c r="AQ85" s="33"/>
      <c r="AR85" s="33"/>
      <c r="AS85" s="33"/>
      <c r="AT85" s="33"/>
      <c r="AU85" s="33"/>
      <c r="AV85" s="33">
        <v>964023</v>
      </c>
      <c r="AW85" s="33"/>
      <c r="AX85" s="33"/>
      <c r="AY85" s="33"/>
      <c r="AZ85" s="33"/>
      <c r="BA85" s="33"/>
      <c r="BB85" s="33">
        <v>964023</v>
      </c>
      <c r="BC85" s="33"/>
      <c r="BD85" s="33"/>
      <c r="BE85" s="33"/>
      <c r="BF85" s="33"/>
      <c r="BG85" s="33"/>
      <c r="BH85" s="30">
        <v>10</v>
      </c>
      <c r="BI85" s="30"/>
      <c r="BJ85" s="30"/>
      <c r="BK85" s="30"/>
      <c r="BL85" s="30"/>
    </row>
    <row r="86" spans="1:65" s="14" customFormat="1" ht="50" customHeight="1" x14ac:dyDescent="0.25">
      <c r="A86" s="31" t="s">
        <v>76</v>
      </c>
      <c r="B86" s="26"/>
      <c r="C86" s="26"/>
      <c r="D86" s="26"/>
      <c r="E86" s="27"/>
      <c r="F86" s="30">
        <v>5062</v>
      </c>
      <c r="G86" s="30"/>
      <c r="H86" s="30"/>
      <c r="I86" s="30"/>
      <c r="J86" s="32" t="s">
        <v>65</v>
      </c>
      <c r="K86" s="30"/>
      <c r="L86" s="30"/>
      <c r="M86" s="30"/>
      <c r="N86" s="22" t="s">
        <v>77</v>
      </c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4"/>
      <c r="AD86" s="33">
        <v>2098380</v>
      </c>
      <c r="AE86" s="33"/>
      <c r="AF86" s="33"/>
      <c r="AG86" s="33"/>
      <c r="AH86" s="33"/>
      <c r="AI86" s="33"/>
      <c r="AJ86" s="33">
        <v>3791300</v>
      </c>
      <c r="AK86" s="33"/>
      <c r="AL86" s="33"/>
      <c r="AM86" s="33"/>
      <c r="AN86" s="33"/>
      <c r="AO86" s="33"/>
      <c r="AP86" s="33">
        <v>5242225</v>
      </c>
      <c r="AQ86" s="33"/>
      <c r="AR86" s="33"/>
      <c r="AS86" s="33"/>
      <c r="AT86" s="33"/>
      <c r="AU86" s="33"/>
      <c r="AV86" s="33">
        <v>3791300</v>
      </c>
      <c r="AW86" s="33"/>
      <c r="AX86" s="33"/>
      <c r="AY86" s="33"/>
      <c r="AZ86" s="33"/>
      <c r="BA86" s="33"/>
      <c r="BB86" s="33">
        <v>3791300</v>
      </c>
      <c r="BC86" s="33"/>
      <c r="BD86" s="33"/>
      <c r="BE86" s="33"/>
      <c r="BF86" s="33"/>
      <c r="BG86" s="33"/>
      <c r="BH86" s="30">
        <v>3</v>
      </c>
      <c r="BI86" s="30"/>
      <c r="BJ86" s="30"/>
      <c r="BK86" s="30"/>
      <c r="BL86" s="30"/>
    </row>
    <row r="87" spans="1:65" s="14" customFormat="1" ht="33.5" customHeight="1" x14ac:dyDescent="0.25">
      <c r="A87" s="31" t="s">
        <v>78</v>
      </c>
      <c r="B87" s="26"/>
      <c r="C87" s="26"/>
      <c r="D87" s="26"/>
      <c r="E87" s="27"/>
      <c r="F87" s="30">
        <v>5063</v>
      </c>
      <c r="G87" s="30"/>
      <c r="H87" s="30"/>
      <c r="I87" s="30"/>
      <c r="J87" s="32" t="s">
        <v>65</v>
      </c>
      <c r="K87" s="30"/>
      <c r="L87" s="30"/>
      <c r="M87" s="30"/>
      <c r="N87" s="22" t="s">
        <v>79</v>
      </c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4"/>
      <c r="AD87" s="33">
        <v>1707671</v>
      </c>
      <c r="AE87" s="33"/>
      <c r="AF87" s="33"/>
      <c r="AG87" s="33"/>
      <c r="AH87" s="33"/>
      <c r="AI87" s="33"/>
      <c r="AJ87" s="33">
        <v>1938024</v>
      </c>
      <c r="AK87" s="33"/>
      <c r="AL87" s="33"/>
      <c r="AM87" s="33"/>
      <c r="AN87" s="33"/>
      <c r="AO87" s="33"/>
      <c r="AP87" s="33">
        <v>2113041</v>
      </c>
      <c r="AQ87" s="33"/>
      <c r="AR87" s="33"/>
      <c r="AS87" s="33"/>
      <c r="AT87" s="33"/>
      <c r="AU87" s="33"/>
      <c r="AV87" s="33">
        <v>2263015</v>
      </c>
      <c r="AW87" s="33"/>
      <c r="AX87" s="33"/>
      <c r="AY87" s="33"/>
      <c r="AZ87" s="33"/>
      <c r="BA87" s="33"/>
      <c r="BB87" s="33">
        <v>2379385</v>
      </c>
      <c r="BC87" s="33"/>
      <c r="BD87" s="33"/>
      <c r="BE87" s="33"/>
      <c r="BF87" s="33"/>
      <c r="BG87" s="33"/>
      <c r="BH87" s="30">
        <v>11</v>
      </c>
      <c r="BI87" s="30"/>
      <c r="BJ87" s="30"/>
      <c r="BK87" s="30"/>
      <c r="BL87" s="30"/>
    </row>
    <row r="88" spans="1:65" s="14" customFormat="1" ht="51" customHeight="1" x14ac:dyDescent="0.25">
      <c r="A88" s="31" t="s">
        <v>80</v>
      </c>
      <c r="B88" s="26"/>
      <c r="C88" s="26"/>
      <c r="D88" s="26"/>
      <c r="E88" s="27"/>
      <c r="F88" s="30">
        <v>6084</v>
      </c>
      <c r="G88" s="30"/>
      <c r="H88" s="30"/>
      <c r="I88" s="30"/>
      <c r="J88" s="32" t="s">
        <v>82</v>
      </c>
      <c r="K88" s="30"/>
      <c r="L88" s="30"/>
      <c r="M88" s="30"/>
      <c r="N88" s="22" t="s">
        <v>81</v>
      </c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4"/>
      <c r="AD88" s="33">
        <v>39000</v>
      </c>
      <c r="AE88" s="33"/>
      <c r="AF88" s="33"/>
      <c r="AG88" s="33"/>
      <c r="AH88" s="33"/>
      <c r="AI88" s="33"/>
      <c r="AJ88" s="33">
        <v>63000</v>
      </c>
      <c r="AK88" s="33"/>
      <c r="AL88" s="33"/>
      <c r="AM88" s="33"/>
      <c r="AN88" s="33"/>
      <c r="AO88" s="33"/>
      <c r="AP88" s="33">
        <v>0</v>
      </c>
      <c r="AQ88" s="33"/>
      <c r="AR88" s="33"/>
      <c r="AS88" s="33"/>
      <c r="AT88" s="33"/>
      <c r="AU88" s="33"/>
      <c r="AV88" s="33">
        <v>0</v>
      </c>
      <c r="AW88" s="33"/>
      <c r="AX88" s="33"/>
      <c r="AY88" s="33"/>
      <c r="AZ88" s="33"/>
      <c r="BA88" s="33"/>
      <c r="BB88" s="33">
        <v>0</v>
      </c>
      <c r="BC88" s="33"/>
      <c r="BD88" s="33"/>
      <c r="BE88" s="33"/>
      <c r="BF88" s="33"/>
      <c r="BG88" s="33"/>
      <c r="BH88" s="30">
        <v>5</v>
      </c>
      <c r="BI88" s="30"/>
      <c r="BJ88" s="30"/>
      <c r="BK88" s="30"/>
      <c r="BL88" s="30"/>
    </row>
    <row r="89" spans="1:65" s="14" customFormat="1" ht="48.5" customHeight="1" x14ac:dyDescent="0.25">
      <c r="A89" s="31" t="s">
        <v>83</v>
      </c>
      <c r="B89" s="26"/>
      <c r="C89" s="26"/>
      <c r="D89" s="26"/>
      <c r="E89" s="27"/>
      <c r="F89" s="30">
        <v>8821</v>
      </c>
      <c r="G89" s="30"/>
      <c r="H89" s="30"/>
      <c r="I89" s="30"/>
      <c r="J89" s="32" t="s">
        <v>85</v>
      </c>
      <c r="K89" s="30"/>
      <c r="L89" s="30"/>
      <c r="M89" s="30"/>
      <c r="N89" s="22" t="s">
        <v>84</v>
      </c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4"/>
      <c r="AD89" s="33">
        <v>500000</v>
      </c>
      <c r="AE89" s="33"/>
      <c r="AF89" s="33"/>
      <c r="AG89" s="33"/>
      <c r="AH89" s="33"/>
      <c r="AI89" s="33"/>
      <c r="AJ89" s="33">
        <v>790000</v>
      </c>
      <c r="AK89" s="33"/>
      <c r="AL89" s="33"/>
      <c r="AM89" s="33"/>
      <c r="AN89" s="33"/>
      <c r="AO89" s="33"/>
      <c r="AP89" s="33">
        <v>0</v>
      </c>
      <c r="AQ89" s="33"/>
      <c r="AR89" s="33"/>
      <c r="AS89" s="33"/>
      <c r="AT89" s="33"/>
      <c r="AU89" s="33"/>
      <c r="AV89" s="33">
        <v>0</v>
      </c>
      <c r="AW89" s="33"/>
      <c r="AX89" s="33"/>
      <c r="AY89" s="33"/>
      <c r="AZ89" s="33"/>
      <c r="BA89" s="33"/>
      <c r="BB89" s="33">
        <v>0</v>
      </c>
      <c r="BC89" s="33"/>
      <c r="BD89" s="33"/>
      <c r="BE89" s="33"/>
      <c r="BF89" s="33"/>
      <c r="BG89" s="33"/>
      <c r="BH89" s="30">
        <v>5</v>
      </c>
      <c r="BI89" s="30"/>
      <c r="BJ89" s="30"/>
      <c r="BK89" s="30"/>
      <c r="BL89" s="30"/>
    </row>
    <row r="90" spans="1:65" s="14" customFormat="1" ht="54" hidden="1" customHeight="1" x14ac:dyDescent="0.25">
      <c r="A90" s="31" t="s">
        <v>86</v>
      </c>
      <c r="B90" s="26"/>
      <c r="C90" s="26"/>
      <c r="D90" s="26"/>
      <c r="E90" s="27"/>
      <c r="F90" s="30">
        <v>8822</v>
      </c>
      <c r="G90" s="30"/>
      <c r="H90" s="30"/>
      <c r="I90" s="30"/>
      <c r="J90" s="32" t="s">
        <v>85</v>
      </c>
      <c r="K90" s="30"/>
      <c r="L90" s="30"/>
      <c r="M90" s="30"/>
      <c r="N90" s="22" t="s">
        <v>87</v>
      </c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4"/>
      <c r="AD90" s="33">
        <v>223742</v>
      </c>
      <c r="AE90" s="33"/>
      <c r="AF90" s="33"/>
      <c r="AG90" s="33"/>
      <c r="AH90" s="33"/>
      <c r="AI90" s="33"/>
      <c r="AJ90" s="33">
        <v>150000</v>
      </c>
      <c r="AK90" s="33"/>
      <c r="AL90" s="33"/>
      <c r="AM90" s="33"/>
      <c r="AN90" s="33"/>
      <c r="AO90" s="33"/>
      <c r="AP90" s="33">
        <v>150000</v>
      </c>
      <c r="AQ90" s="33"/>
      <c r="AR90" s="33"/>
      <c r="AS90" s="33"/>
      <c r="AT90" s="33"/>
      <c r="AU90" s="33"/>
      <c r="AV90" s="33">
        <v>0</v>
      </c>
      <c r="AW90" s="33"/>
      <c r="AX90" s="33"/>
      <c r="AY90" s="33"/>
      <c r="AZ90" s="33"/>
      <c r="BA90" s="33"/>
      <c r="BB90" s="33">
        <v>0</v>
      </c>
      <c r="BC90" s="33"/>
      <c r="BD90" s="33"/>
      <c r="BE90" s="33"/>
      <c r="BF90" s="33"/>
      <c r="BG90" s="33"/>
      <c r="BH90" s="30">
        <v>6</v>
      </c>
      <c r="BI90" s="30"/>
      <c r="BJ90" s="30"/>
      <c r="BK90" s="30"/>
      <c r="BL90" s="30"/>
    </row>
    <row r="91" spans="1:65" s="3" customFormat="1" ht="25" customHeight="1" x14ac:dyDescent="0.25">
      <c r="A91" s="36" t="s">
        <v>88</v>
      </c>
      <c r="B91" s="37"/>
      <c r="C91" s="37"/>
      <c r="D91" s="37"/>
      <c r="E91" s="38"/>
      <c r="F91" s="39"/>
      <c r="G91" s="39"/>
      <c r="H91" s="39"/>
      <c r="I91" s="39"/>
      <c r="J91" s="40" t="s">
        <v>1</v>
      </c>
      <c r="K91" s="39"/>
      <c r="L91" s="39"/>
      <c r="M91" s="39"/>
      <c r="N91" s="41" t="s">
        <v>16</v>
      </c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3"/>
      <c r="AD91" s="34">
        <f>AD77+AD78+AD79+AD80+AD81+AD82+AD83+AD85+AD86+AD87+AD88+AD89</f>
        <v>84675508</v>
      </c>
      <c r="AE91" s="34"/>
      <c r="AF91" s="34"/>
      <c r="AG91" s="34"/>
      <c r="AH91" s="34"/>
      <c r="AI91" s="34"/>
      <c r="AJ91" s="34">
        <f>AJ77+AJ78+AJ79+AJ80+AJ81+AJ82+AJ83+AJ85+AJ86+AJ87+AJ88+AJ89</f>
        <v>118557403</v>
      </c>
      <c r="AK91" s="34"/>
      <c r="AL91" s="34"/>
      <c r="AM91" s="34"/>
      <c r="AN91" s="34"/>
      <c r="AO91" s="34"/>
      <c r="AP91" s="34">
        <f>AP77+AP78+AP79+AP80+AP81+AP82+AP83+AP85+AP86+AP87+AP88+AP89</f>
        <v>111720000</v>
      </c>
      <c r="AQ91" s="34"/>
      <c r="AR91" s="34"/>
      <c r="AS91" s="34"/>
      <c r="AT91" s="34"/>
      <c r="AU91" s="34"/>
      <c r="AV91" s="34">
        <f t="shared" ref="AV91" si="0">AV77+AV78+AV79+AV80+AV81+AV82+AV83+AV85+AV86+AV87+AV88+AV89</f>
        <v>120610399</v>
      </c>
      <c r="AW91" s="34"/>
      <c r="AX91" s="34"/>
      <c r="AY91" s="34"/>
      <c r="AZ91" s="34"/>
      <c r="BA91" s="34"/>
      <c r="BB91" s="34">
        <f t="shared" ref="BB91" si="1">BB77+BB78+BB79+BB80+BB81+BB82+BB83+BB85+BB86+BB87+BB88+BB89</f>
        <v>127605800</v>
      </c>
      <c r="BC91" s="34"/>
      <c r="BD91" s="34"/>
      <c r="BE91" s="34"/>
      <c r="BF91" s="34"/>
      <c r="BG91" s="34"/>
      <c r="BH91" s="35"/>
      <c r="BI91" s="35"/>
      <c r="BJ91" s="35"/>
      <c r="BK91" s="35"/>
      <c r="BL91" s="35"/>
      <c r="BM91" s="17"/>
    </row>
    <row r="92" spans="1:65" x14ac:dyDescent="0.25">
      <c r="AD92" s="87"/>
      <c r="AE92" s="87"/>
      <c r="AF92" s="87"/>
      <c r="AG92" s="87"/>
      <c r="AH92" s="87"/>
      <c r="AI92" s="87"/>
      <c r="AP92" s="90"/>
      <c r="AQ92" s="91"/>
      <c r="AR92" s="91"/>
      <c r="AS92" s="91"/>
      <c r="AT92" s="91"/>
      <c r="AU92" s="91"/>
    </row>
    <row r="93" spans="1:65" ht="28.5" customHeight="1" x14ac:dyDescent="0.25">
      <c r="A93" s="74" t="s">
        <v>88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</row>
    <row r="94" spans="1:65" ht="15" customHeight="1" x14ac:dyDescent="0.25">
      <c r="A94" s="80" t="s">
        <v>97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</row>
    <row r="95" spans="1:65" ht="84.75" customHeight="1" x14ac:dyDescent="0.25">
      <c r="A95" s="52" t="s">
        <v>33</v>
      </c>
      <c r="B95" s="52"/>
      <c r="C95" s="52"/>
      <c r="D95" s="52"/>
      <c r="E95" s="52"/>
      <c r="F95" s="52" t="s">
        <v>19</v>
      </c>
      <c r="G95" s="52"/>
      <c r="H95" s="52"/>
      <c r="I95" s="52"/>
      <c r="J95" s="52" t="s">
        <v>14</v>
      </c>
      <c r="K95" s="52"/>
      <c r="L95" s="52"/>
      <c r="M95" s="52"/>
      <c r="N95" s="52" t="s">
        <v>20</v>
      </c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 t="s">
        <v>134</v>
      </c>
      <c r="AE95" s="52"/>
      <c r="AF95" s="52"/>
      <c r="AG95" s="52"/>
      <c r="AH95" s="52"/>
      <c r="AI95" s="52"/>
      <c r="AJ95" s="52" t="s">
        <v>135</v>
      </c>
      <c r="AK95" s="52"/>
      <c r="AL95" s="52"/>
      <c r="AM95" s="52"/>
      <c r="AN95" s="52"/>
      <c r="AO95" s="52"/>
      <c r="AP95" s="52" t="s">
        <v>136</v>
      </c>
      <c r="AQ95" s="52"/>
      <c r="AR95" s="52"/>
      <c r="AS95" s="52"/>
      <c r="AT95" s="52"/>
      <c r="AU95" s="52"/>
      <c r="AV95" s="52" t="s">
        <v>120</v>
      </c>
      <c r="AW95" s="52"/>
      <c r="AX95" s="52"/>
      <c r="AY95" s="52"/>
      <c r="AZ95" s="52"/>
      <c r="BA95" s="52"/>
      <c r="BB95" s="52" t="s">
        <v>137</v>
      </c>
      <c r="BC95" s="52"/>
      <c r="BD95" s="52"/>
      <c r="BE95" s="52"/>
      <c r="BF95" s="52"/>
      <c r="BG95" s="52"/>
      <c r="BH95" s="52" t="s">
        <v>21</v>
      </c>
      <c r="BI95" s="52"/>
      <c r="BJ95" s="52"/>
      <c r="BK95" s="52"/>
      <c r="BL95" s="52"/>
    </row>
    <row r="96" spans="1:65" ht="16" customHeight="1" x14ac:dyDescent="0.25">
      <c r="A96" s="52">
        <v>1</v>
      </c>
      <c r="B96" s="52"/>
      <c r="C96" s="52"/>
      <c r="D96" s="52"/>
      <c r="E96" s="52"/>
      <c r="F96" s="52">
        <v>2</v>
      </c>
      <c r="G96" s="52"/>
      <c r="H96" s="52"/>
      <c r="I96" s="52"/>
      <c r="J96" s="52">
        <v>3</v>
      </c>
      <c r="K96" s="52"/>
      <c r="L96" s="52"/>
      <c r="M96" s="52"/>
      <c r="N96" s="52">
        <v>4</v>
      </c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>
        <v>5</v>
      </c>
      <c r="AE96" s="52"/>
      <c r="AF96" s="52"/>
      <c r="AG96" s="52"/>
      <c r="AH96" s="52"/>
      <c r="AI96" s="52"/>
      <c r="AJ96" s="52">
        <v>6</v>
      </c>
      <c r="AK96" s="52"/>
      <c r="AL96" s="52"/>
      <c r="AM96" s="52"/>
      <c r="AN96" s="52"/>
      <c r="AO96" s="52"/>
      <c r="AP96" s="52">
        <v>7</v>
      </c>
      <c r="AQ96" s="52"/>
      <c r="AR96" s="52"/>
      <c r="AS96" s="52"/>
      <c r="AT96" s="52"/>
      <c r="AU96" s="52"/>
      <c r="AV96" s="52">
        <v>8</v>
      </c>
      <c r="AW96" s="52"/>
      <c r="AX96" s="52"/>
      <c r="AY96" s="52"/>
      <c r="AZ96" s="52"/>
      <c r="BA96" s="52"/>
      <c r="BB96" s="52">
        <v>9</v>
      </c>
      <c r="BC96" s="52"/>
      <c r="BD96" s="52"/>
      <c r="BE96" s="52"/>
      <c r="BF96" s="52"/>
      <c r="BG96" s="52"/>
      <c r="BH96" s="52">
        <v>10</v>
      </c>
      <c r="BI96" s="52"/>
      <c r="BJ96" s="52"/>
      <c r="BK96" s="52"/>
      <c r="BL96" s="52"/>
    </row>
    <row r="97" spans="1:64" s="14" customFormat="1" ht="40" customHeight="1" x14ac:dyDescent="0.25">
      <c r="A97" s="31" t="s">
        <v>59</v>
      </c>
      <c r="B97" s="26"/>
      <c r="C97" s="26"/>
      <c r="D97" s="26"/>
      <c r="E97" s="27"/>
      <c r="F97" s="30">
        <v>3132</v>
      </c>
      <c r="G97" s="30"/>
      <c r="H97" s="30"/>
      <c r="I97" s="30"/>
      <c r="J97" s="32" t="s">
        <v>58</v>
      </c>
      <c r="K97" s="30"/>
      <c r="L97" s="30"/>
      <c r="M97" s="30"/>
      <c r="N97" s="22" t="s">
        <v>60</v>
      </c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4"/>
      <c r="AD97" s="33">
        <v>0</v>
      </c>
      <c r="AE97" s="33"/>
      <c r="AF97" s="33"/>
      <c r="AG97" s="33"/>
      <c r="AH97" s="33"/>
      <c r="AI97" s="33"/>
      <c r="AJ97" s="33">
        <v>1954038.4</v>
      </c>
      <c r="AK97" s="33"/>
      <c r="AL97" s="33"/>
      <c r="AM97" s="33"/>
      <c r="AN97" s="33"/>
      <c r="AO97" s="33"/>
      <c r="AP97" s="33">
        <v>0</v>
      </c>
      <c r="AQ97" s="33"/>
      <c r="AR97" s="33"/>
      <c r="AS97" s="33"/>
      <c r="AT97" s="33"/>
      <c r="AU97" s="33"/>
      <c r="AV97" s="33">
        <v>0</v>
      </c>
      <c r="AW97" s="33"/>
      <c r="AX97" s="33"/>
      <c r="AY97" s="33"/>
      <c r="AZ97" s="33"/>
      <c r="BA97" s="33"/>
      <c r="BB97" s="33">
        <v>0</v>
      </c>
      <c r="BC97" s="33"/>
      <c r="BD97" s="33"/>
      <c r="BE97" s="33"/>
      <c r="BF97" s="33"/>
      <c r="BG97" s="33"/>
      <c r="BH97" s="30">
        <v>1</v>
      </c>
      <c r="BI97" s="30"/>
      <c r="BJ97" s="30"/>
      <c r="BK97" s="30"/>
      <c r="BL97" s="30"/>
    </row>
    <row r="98" spans="1:64" s="14" customFormat="1" ht="39" customHeight="1" x14ac:dyDescent="0.25">
      <c r="A98" s="31" t="s">
        <v>61</v>
      </c>
      <c r="B98" s="26"/>
      <c r="C98" s="26"/>
      <c r="D98" s="26"/>
      <c r="E98" s="27"/>
      <c r="F98" s="30">
        <v>3133</v>
      </c>
      <c r="G98" s="30"/>
      <c r="H98" s="30"/>
      <c r="I98" s="30"/>
      <c r="J98" s="32" t="s">
        <v>58</v>
      </c>
      <c r="K98" s="30"/>
      <c r="L98" s="30"/>
      <c r="M98" s="30"/>
      <c r="N98" s="22" t="s">
        <v>62</v>
      </c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4"/>
      <c r="AD98" s="33">
        <v>43200</v>
      </c>
      <c r="AE98" s="33"/>
      <c r="AF98" s="33"/>
      <c r="AG98" s="33"/>
      <c r="AH98" s="33"/>
      <c r="AI98" s="33"/>
      <c r="AJ98" s="33" t="s">
        <v>162</v>
      </c>
      <c r="AK98" s="33"/>
      <c r="AL98" s="33"/>
      <c r="AM98" s="33"/>
      <c r="AN98" s="33"/>
      <c r="AO98" s="33"/>
      <c r="AP98" s="33">
        <v>0</v>
      </c>
      <c r="AQ98" s="33"/>
      <c r="AR98" s="33"/>
      <c r="AS98" s="33"/>
      <c r="AT98" s="33"/>
      <c r="AU98" s="33"/>
      <c r="AV98" s="33">
        <v>0</v>
      </c>
      <c r="AW98" s="33"/>
      <c r="AX98" s="33"/>
      <c r="AY98" s="33"/>
      <c r="AZ98" s="33"/>
      <c r="BA98" s="33"/>
      <c r="BB98" s="33">
        <v>0</v>
      </c>
      <c r="BC98" s="33"/>
      <c r="BD98" s="33"/>
      <c r="BE98" s="33"/>
      <c r="BF98" s="33"/>
      <c r="BG98" s="33"/>
      <c r="BH98" s="30"/>
      <c r="BI98" s="30"/>
      <c r="BJ98" s="30"/>
      <c r="BK98" s="30"/>
      <c r="BL98" s="30"/>
    </row>
    <row r="99" spans="1:64" s="14" customFormat="1" ht="34.5" customHeight="1" x14ac:dyDescent="0.25">
      <c r="A99" s="31" t="s">
        <v>70</v>
      </c>
      <c r="B99" s="26"/>
      <c r="C99" s="26"/>
      <c r="D99" s="26"/>
      <c r="E99" s="27"/>
      <c r="F99" s="30">
        <v>5031</v>
      </c>
      <c r="G99" s="30"/>
      <c r="H99" s="30"/>
      <c r="I99" s="30"/>
      <c r="J99" s="32" t="s">
        <v>65</v>
      </c>
      <c r="K99" s="30"/>
      <c r="L99" s="30"/>
      <c r="M99" s="30"/>
      <c r="N99" s="22" t="s">
        <v>71</v>
      </c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4"/>
      <c r="AD99" s="33">
        <v>5134219.12</v>
      </c>
      <c r="AE99" s="33"/>
      <c r="AF99" s="33"/>
      <c r="AG99" s="33"/>
      <c r="AH99" s="33"/>
      <c r="AI99" s="33"/>
      <c r="AJ99" s="33">
        <f>26243515-1114000+340000+24500</f>
        <v>25494015</v>
      </c>
      <c r="AK99" s="33"/>
      <c r="AL99" s="33"/>
      <c r="AM99" s="33"/>
      <c r="AN99" s="33"/>
      <c r="AO99" s="33"/>
      <c r="AP99" s="33">
        <v>1000000</v>
      </c>
      <c r="AQ99" s="33"/>
      <c r="AR99" s="33"/>
      <c r="AS99" s="33"/>
      <c r="AT99" s="33"/>
      <c r="AU99" s="33"/>
      <c r="AV99" s="33">
        <v>0</v>
      </c>
      <c r="AW99" s="33"/>
      <c r="AX99" s="33"/>
      <c r="AY99" s="33"/>
      <c r="AZ99" s="33"/>
      <c r="BA99" s="33"/>
      <c r="BB99" s="33">
        <v>0</v>
      </c>
      <c r="BC99" s="33"/>
      <c r="BD99" s="33"/>
      <c r="BE99" s="33"/>
      <c r="BF99" s="33"/>
      <c r="BG99" s="33"/>
      <c r="BH99" s="30">
        <v>6</v>
      </c>
      <c r="BI99" s="30"/>
      <c r="BJ99" s="30"/>
      <c r="BK99" s="30"/>
      <c r="BL99" s="30"/>
    </row>
    <row r="100" spans="1:64" s="14" customFormat="1" ht="25" customHeight="1" x14ac:dyDescent="0.25">
      <c r="A100" s="31" t="s">
        <v>78</v>
      </c>
      <c r="B100" s="26"/>
      <c r="C100" s="26"/>
      <c r="D100" s="26"/>
      <c r="E100" s="27"/>
      <c r="F100" s="30">
        <v>5063</v>
      </c>
      <c r="G100" s="30"/>
      <c r="H100" s="30"/>
      <c r="I100" s="30"/>
      <c r="J100" s="32" t="s">
        <v>65</v>
      </c>
      <c r="K100" s="30"/>
      <c r="L100" s="30"/>
      <c r="M100" s="30"/>
      <c r="N100" s="22" t="s">
        <v>79</v>
      </c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4"/>
      <c r="AD100" s="33">
        <v>0</v>
      </c>
      <c r="AE100" s="33"/>
      <c r="AF100" s="33"/>
      <c r="AG100" s="33"/>
      <c r="AH100" s="33"/>
      <c r="AI100" s="33"/>
      <c r="AJ100" s="33">
        <v>22678</v>
      </c>
      <c r="AK100" s="33"/>
      <c r="AL100" s="33"/>
      <c r="AM100" s="33"/>
      <c r="AN100" s="33"/>
      <c r="AO100" s="33"/>
      <c r="AP100" s="33">
        <v>0</v>
      </c>
      <c r="AQ100" s="33"/>
      <c r="AR100" s="33"/>
      <c r="AS100" s="33"/>
      <c r="AT100" s="33"/>
      <c r="AU100" s="33"/>
      <c r="AV100" s="33">
        <v>0</v>
      </c>
      <c r="AW100" s="33"/>
      <c r="AX100" s="33"/>
      <c r="AY100" s="33"/>
      <c r="AZ100" s="33"/>
      <c r="BA100" s="33"/>
      <c r="BB100" s="33">
        <v>0</v>
      </c>
      <c r="BC100" s="33"/>
      <c r="BD100" s="33"/>
      <c r="BE100" s="33"/>
      <c r="BF100" s="33"/>
      <c r="BG100" s="33"/>
      <c r="BH100" s="30">
        <v>11</v>
      </c>
      <c r="BI100" s="30"/>
      <c r="BJ100" s="30"/>
      <c r="BK100" s="30"/>
      <c r="BL100" s="30"/>
    </row>
    <row r="101" spans="1:64" s="14" customFormat="1" ht="32.5" customHeight="1" x14ac:dyDescent="0.25">
      <c r="A101" s="31">
        <v>1117640</v>
      </c>
      <c r="B101" s="92"/>
      <c r="C101" s="92"/>
      <c r="D101" s="92"/>
      <c r="E101" s="93"/>
      <c r="F101" s="25">
        <v>7640</v>
      </c>
      <c r="G101" s="26"/>
      <c r="H101" s="26"/>
      <c r="I101" s="27"/>
      <c r="J101" s="94" t="s">
        <v>159</v>
      </c>
      <c r="K101" s="95"/>
      <c r="L101" s="95"/>
      <c r="M101" s="96"/>
      <c r="N101" s="22" t="s">
        <v>158</v>
      </c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4"/>
      <c r="AD101" s="28">
        <v>0</v>
      </c>
      <c r="AE101" s="20"/>
      <c r="AF101" s="20"/>
      <c r="AG101" s="20"/>
      <c r="AH101" s="20"/>
      <c r="AI101" s="21"/>
      <c r="AJ101" s="28">
        <v>4229000</v>
      </c>
      <c r="AK101" s="20"/>
      <c r="AL101" s="20"/>
      <c r="AM101" s="20"/>
      <c r="AN101" s="20"/>
      <c r="AO101" s="21"/>
      <c r="AP101" s="33">
        <v>0</v>
      </c>
      <c r="AQ101" s="33"/>
      <c r="AR101" s="33"/>
      <c r="AS101" s="33"/>
      <c r="AT101" s="33"/>
      <c r="AU101" s="33"/>
      <c r="AV101" s="28">
        <v>0</v>
      </c>
      <c r="AW101" s="20"/>
      <c r="AX101" s="20"/>
      <c r="AY101" s="20"/>
      <c r="AZ101" s="20"/>
      <c r="BA101" s="21"/>
      <c r="BB101" s="28">
        <v>0</v>
      </c>
      <c r="BC101" s="20"/>
      <c r="BD101" s="20"/>
      <c r="BE101" s="20"/>
      <c r="BF101" s="20"/>
      <c r="BG101" s="21"/>
      <c r="BH101" s="25"/>
      <c r="BI101" s="26"/>
      <c r="BJ101" s="26"/>
      <c r="BK101" s="26"/>
      <c r="BL101" s="27"/>
    </row>
    <row r="102" spans="1:64" s="14" customFormat="1" ht="39" customHeight="1" x14ac:dyDescent="0.25">
      <c r="A102" s="31" t="s">
        <v>89</v>
      </c>
      <c r="B102" s="26"/>
      <c r="C102" s="26"/>
      <c r="D102" s="26"/>
      <c r="E102" s="27"/>
      <c r="F102" s="30">
        <v>7670</v>
      </c>
      <c r="G102" s="30"/>
      <c r="H102" s="30"/>
      <c r="I102" s="30"/>
      <c r="J102" s="32" t="s">
        <v>91</v>
      </c>
      <c r="K102" s="30"/>
      <c r="L102" s="30"/>
      <c r="M102" s="30"/>
      <c r="N102" s="22" t="s">
        <v>90</v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4"/>
      <c r="AD102" s="33">
        <v>0</v>
      </c>
      <c r="AE102" s="33"/>
      <c r="AF102" s="33"/>
      <c r="AG102" s="33"/>
      <c r="AH102" s="33"/>
      <c r="AI102" s="33"/>
      <c r="AJ102" s="33">
        <f>207091+400000</f>
        <v>607091</v>
      </c>
      <c r="AK102" s="33"/>
      <c r="AL102" s="33"/>
      <c r="AM102" s="33"/>
      <c r="AN102" s="33"/>
      <c r="AO102" s="33"/>
      <c r="AP102" s="33">
        <v>0</v>
      </c>
      <c r="AQ102" s="33"/>
      <c r="AR102" s="33"/>
      <c r="AS102" s="33"/>
      <c r="AT102" s="33"/>
      <c r="AU102" s="33"/>
      <c r="AV102" s="33">
        <v>0</v>
      </c>
      <c r="AW102" s="33"/>
      <c r="AX102" s="33"/>
      <c r="AY102" s="33"/>
      <c r="AZ102" s="33"/>
      <c r="BA102" s="33"/>
      <c r="BB102" s="33">
        <v>0</v>
      </c>
      <c r="BC102" s="33"/>
      <c r="BD102" s="33"/>
      <c r="BE102" s="33"/>
      <c r="BF102" s="33"/>
      <c r="BG102" s="33"/>
      <c r="BH102" s="30"/>
      <c r="BI102" s="30"/>
      <c r="BJ102" s="30"/>
      <c r="BK102" s="30"/>
      <c r="BL102" s="30"/>
    </row>
    <row r="103" spans="1:64" s="14" customFormat="1" ht="56" customHeight="1" x14ac:dyDescent="0.25">
      <c r="A103" s="31" t="s">
        <v>83</v>
      </c>
      <c r="B103" s="26"/>
      <c r="C103" s="26"/>
      <c r="D103" s="26"/>
      <c r="E103" s="27"/>
      <c r="F103" s="30">
        <v>8821</v>
      </c>
      <c r="G103" s="30"/>
      <c r="H103" s="30"/>
      <c r="I103" s="30"/>
      <c r="J103" s="32" t="s">
        <v>85</v>
      </c>
      <c r="K103" s="30"/>
      <c r="L103" s="30"/>
      <c r="M103" s="30"/>
      <c r="N103" s="22" t="s">
        <v>84</v>
      </c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4"/>
      <c r="AD103" s="33">
        <v>150000</v>
      </c>
      <c r="AE103" s="33"/>
      <c r="AF103" s="33"/>
      <c r="AG103" s="33"/>
      <c r="AH103" s="33"/>
      <c r="AI103" s="33"/>
      <c r="AJ103" s="33">
        <v>260000</v>
      </c>
      <c r="AK103" s="33"/>
      <c r="AL103" s="33"/>
      <c r="AM103" s="33"/>
      <c r="AN103" s="33"/>
      <c r="AO103" s="33"/>
      <c r="AP103" s="33">
        <v>0</v>
      </c>
      <c r="AQ103" s="33"/>
      <c r="AR103" s="33"/>
      <c r="AS103" s="33"/>
      <c r="AT103" s="33"/>
      <c r="AU103" s="33"/>
      <c r="AV103" s="33">
        <v>0</v>
      </c>
      <c r="AW103" s="33"/>
      <c r="AX103" s="33"/>
      <c r="AY103" s="33"/>
      <c r="AZ103" s="33"/>
      <c r="BA103" s="33"/>
      <c r="BB103" s="33">
        <v>0</v>
      </c>
      <c r="BC103" s="33"/>
      <c r="BD103" s="33"/>
      <c r="BE103" s="33"/>
      <c r="BF103" s="33"/>
      <c r="BG103" s="33"/>
      <c r="BH103" s="30">
        <v>5</v>
      </c>
      <c r="BI103" s="30"/>
      <c r="BJ103" s="30"/>
      <c r="BK103" s="30"/>
      <c r="BL103" s="30"/>
    </row>
    <row r="104" spans="1:64" s="14" customFormat="1" ht="50.5" customHeight="1" x14ac:dyDescent="0.25">
      <c r="A104" s="31" t="s">
        <v>86</v>
      </c>
      <c r="B104" s="26"/>
      <c r="C104" s="26"/>
      <c r="D104" s="26"/>
      <c r="E104" s="27"/>
      <c r="F104" s="30">
        <v>8822</v>
      </c>
      <c r="G104" s="30"/>
      <c r="H104" s="30"/>
      <c r="I104" s="30"/>
      <c r="J104" s="32" t="s">
        <v>85</v>
      </c>
      <c r="K104" s="30"/>
      <c r="L104" s="30"/>
      <c r="M104" s="30"/>
      <c r="N104" s="22" t="s">
        <v>87</v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4"/>
      <c r="AD104" s="33">
        <v>-150000</v>
      </c>
      <c r="AE104" s="33"/>
      <c r="AF104" s="33"/>
      <c r="AG104" s="33"/>
      <c r="AH104" s="33"/>
      <c r="AI104" s="33"/>
      <c r="AJ104" s="33">
        <v>-260000</v>
      </c>
      <c r="AK104" s="33"/>
      <c r="AL104" s="33"/>
      <c r="AM104" s="33"/>
      <c r="AN104" s="33"/>
      <c r="AO104" s="33"/>
      <c r="AP104" s="33">
        <v>0</v>
      </c>
      <c r="AQ104" s="33"/>
      <c r="AR104" s="33"/>
      <c r="AS104" s="33"/>
      <c r="AT104" s="33"/>
      <c r="AU104" s="33"/>
      <c r="AV104" s="33">
        <v>0</v>
      </c>
      <c r="AW104" s="33"/>
      <c r="AX104" s="33"/>
      <c r="AY104" s="33"/>
      <c r="AZ104" s="33"/>
      <c r="BA104" s="33"/>
      <c r="BB104" s="33">
        <v>0</v>
      </c>
      <c r="BC104" s="33"/>
      <c r="BD104" s="33"/>
      <c r="BE104" s="33"/>
      <c r="BF104" s="33"/>
      <c r="BG104" s="33"/>
      <c r="BH104" s="30">
        <v>5</v>
      </c>
      <c r="BI104" s="30"/>
      <c r="BJ104" s="30"/>
      <c r="BK104" s="30"/>
      <c r="BL104" s="30"/>
    </row>
    <row r="105" spans="1:64" s="14" customFormat="1" ht="29" hidden="1" customHeight="1" x14ac:dyDescent="0.25">
      <c r="A105" s="31"/>
      <c r="B105" s="26"/>
      <c r="C105" s="26"/>
      <c r="D105" s="26"/>
      <c r="E105" s="27"/>
      <c r="F105" s="30"/>
      <c r="G105" s="30"/>
      <c r="H105" s="30"/>
      <c r="I105" s="30"/>
      <c r="J105" s="32"/>
      <c r="K105" s="30"/>
      <c r="L105" s="30"/>
      <c r="M105" s="30"/>
      <c r="N105" s="22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4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>
        <v>0</v>
      </c>
      <c r="AW105" s="33"/>
      <c r="AX105" s="33"/>
      <c r="AY105" s="33"/>
      <c r="AZ105" s="33"/>
      <c r="BA105" s="33"/>
      <c r="BB105" s="33">
        <v>0</v>
      </c>
      <c r="BC105" s="33"/>
      <c r="BD105" s="33"/>
      <c r="BE105" s="33"/>
      <c r="BF105" s="33"/>
      <c r="BG105" s="33"/>
      <c r="BH105" s="30"/>
      <c r="BI105" s="30"/>
      <c r="BJ105" s="30"/>
      <c r="BK105" s="30"/>
      <c r="BL105" s="30"/>
    </row>
    <row r="106" spans="1:64" s="3" customFormat="1" ht="26" customHeight="1" x14ac:dyDescent="0.25">
      <c r="A106" s="36" t="s">
        <v>88</v>
      </c>
      <c r="B106" s="37"/>
      <c r="C106" s="37"/>
      <c r="D106" s="37"/>
      <c r="E106" s="38"/>
      <c r="F106" s="39"/>
      <c r="G106" s="39"/>
      <c r="H106" s="39"/>
      <c r="I106" s="39"/>
      <c r="J106" s="40" t="s">
        <v>1</v>
      </c>
      <c r="K106" s="39"/>
      <c r="L106" s="39"/>
      <c r="M106" s="39"/>
      <c r="N106" s="41" t="s">
        <v>16</v>
      </c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3"/>
      <c r="AD106" s="34">
        <f>AD98+AD99</f>
        <v>5177419.12</v>
      </c>
      <c r="AE106" s="34"/>
      <c r="AF106" s="34"/>
      <c r="AG106" s="34"/>
      <c r="AH106" s="34"/>
      <c r="AI106" s="34"/>
      <c r="AJ106" s="34">
        <v>32362448</v>
      </c>
      <c r="AK106" s="34"/>
      <c r="AL106" s="34"/>
      <c r="AM106" s="34"/>
      <c r="AN106" s="34"/>
      <c r="AO106" s="34"/>
      <c r="AP106" s="34">
        <f>AP97+AP99+AP101+AP103+AP104</f>
        <v>1000000</v>
      </c>
      <c r="AQ106" s="34"/>
      <c r="AR106" s="34"/>
      <c r="AS106" s="34"/>
      <c r="AT106" s="34"/>
      <c r="AU106" s="34"/>
      <c r="AV106" s="34">
        <v>0</v>
      </c>
      <c r="AW106" s="34"/>
      <c r="AX106" s="34"/>
      <c r="AY106" s="34"/>
      <c r="AZ106" s="34"/>
      <c r="BA106" s="34"/>
      <c r="BB106" s="34">
        <v>0</v>
      </c>
      <c r="BC106" s="34"/>
      <c r="BD106" s="34"/>
      <c r="BE106" s="34"/>
      <c r="BF106" s="34"/>
      <c r="BG106" s="34"/>
      <c r="BH106" s="35"/>
      <c r="BI106" s="35"/>
      <c r="BJ106" s="35"/>
      <c r="BK106" s="35"/>
      <c r="BL106" s="35"/>
    </row>
    <row r="107" spans="1:64" x14ac:dyDescent="0.25">
      <c r="AJ107" s="91"/>
      <c r="AK107" s="91"/>
      <c r="AL107" s="91"/>
      <c r="AM107" s="91"/>
      <c r="AN107" s="91"/>
      <c r="AO107" s="91"/>
      <c r="AP107" s="90"/>
      <c r="AQ107" s="91"/>
      <c r="AR107" s="91"/>
      <c r="AS107" s="91"/>
      <c r="AT107" s="91"/>
      <c r="AU107" s="91"/>
    </row>
    <row r="108" spans="1:64" x14ac:dyDescent="0.25">
      <c r="AD108" s="29"/>
      <c r="AE108" s="29"/>
      <c r="AF108" s="29"/>
      <c r="AG108" s="29"/>
      <c r="AH108" s="29"/>
      <c r="AI108" s="29"/>
      <c r="AJ108" s="88"/>
      <c r="AK108" s="89"/>
      <c r="AL108" s="89"/>
      <c r="AM108" s="89"/>
      <c r="AN108" s="89"/>
      <c r="AO108" s="89"/>
      <c r="AP108" s="88"/>
      <c r="AQ108" s="89"/>
      <c r="AR108" s="89"/>
      <c r="AS108" s="89"/>
      <c r="AT108" s="89"/>
      <c r="AU108" s="89"/>
    </row>
    <row r="109" spans="1:64" ht="19" customHeight="1" x14ac:dyDescent="0.25">
      <c r="A109" s="55" t="s">
        <v>93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10"/>
      <c r="AC109" s="10"/>
      <c r="AD109" s="10"/>
      <c r="AE109" s="10"/>
      <c r="AF109" s="10"/>
      <c r="AG109" s="10"/>
      <c r="AH109" s="49"/>
      <c r="AI109" s="49"/>
      <c r="AJ109" s="49"/>
      <c r="AK109" s="49"/>
      <c r="AL109" s="49"/>
      <c r="AM109" s="49"/>
      <c r="AN109" s="49"/>
      <c r="AO109" s="49"/>
      <c r="AP109" s="49"/>
      <c r="AQ109" s="10"/>
      <c r="AR109" s="10"/>
      <c r="AS109" s="10"/>
      <c r="AT109" s="10"/>
      <c r="AU109" s="57" t="s">
        <v>138</v>
      </c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</row>
    <row r="110" spans="1:64" ht="12.75" customHeight="1" x14ac:dyDescent="0.25">
      <c r="AB110" s="11"/>
      <c r="AC110" s="11"/>
      <c r="AD110" s="11"/>
      <c r="AE110" s="11"/>
      <c r="AF110" s="11"/>
      <c r="AG110" s="11"/>
      <c r="AH110" s="51" t="s">
        <v>2</v>
      </c>
      <c r="AI110" s="51"/>
      <c r="AJ110" s="51"/>
      <c r="AK110" s="51"/>
      <c r="AL110" s="51"/>
      <c r="AM110" s="51"/>
      <c r="AN110" s="51"/>
      <c r="AO110" s="51"/>
      <c r="AP110" s="51"/>
      <c r="AQ110" s="11"/>
      <c r="AR110" s="11"/>
      <c r="AS110" s="11"/>
      <c r="AT110" s="11"/>
      <c r="AU110" s="51" t="s">
        <v>31</v>
      </c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</row>
    <row r="111" spans="1:64" ht="14" hidden="1" x14ac:dyDescent="0.25">
      <c r="AB111" s="11"/>
      <c r="AC111" s="11"/>
      <c r="AD111" s="11"/>
      <c r="AE111" s="11"/>
      <c r="AF111" s="11"/>
      <c r="AG111" s="11"/>
      <c r="AH111" s="12"/>
      <c r="AI111" s="12"/>
      <c r="AJ111" s="12"/>
      <c r="AK111" s="12"/>
      <c r="AL111" s="12"/>
      <c r="AM111" s="12"/>
      <c r="AN111" s="12"/>
      <c r="AO111" s="12"/>
      <c r="AP111" s="12"/>
      <c r="AQ111" s="11"/>
      <c r="AR111" s="11"/>
      <c r="AS111" s="11"/>
      <c r="AT111" s="11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</row>
    <row r="112" spans="1:64" ht="18" customHeight="1" x14ac:dyDescent="0.25">
      <c r="A112" s="55" t="s">
        <v>94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11"/>
      <c r="AC112" s="11"/>
      <c r="AD112" s="11"/>
      <c r="AE112" s="11"/>
      <c r="AF112" s="11"/>
      <c r="AG112" s="11"/>
      <c r="AH112" s="50"/>
      <c r="AI112" s="50"/>
      <c r="AJ112" s="50"/>
      <c r="AK112" s="50"/>
      <c r="AL112" s="50"/>
      <c r="AM112" s="50"/>
      <c r="AN112" s="50"/>
      <c r="AO112" s="50"/>
      <c r="AP112" s="50"/>
      <c r="AQ112" s="11"/>
      <c r="AR112" s="11"/>
      <c r="AS112" s="11"/>
      <c r="AT112" s="11"/>
      <c r="AU112" s="53" t="s">
        <v>95</v>
      </c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</row>
    <row r="113" spans="1:58" ht="12" customHeight="1" x14ac:dyDescent="0.25">
      <c r="AB113" s="11"/>
      <c r="AC113" s="11"/>
      <c r="AD113" s="11"/>
      <c r="AE113" s="11"/>
      <c r="AF113" s="11"/>
      <c r="AG113" s="11"/>
      <c r="AH113" s="51" t="s">
        <v>2</v>
      </c>
      <c r="AI113" s="51"/>
      <c r="AJ113" s="51"/>
      <c r="AK113" s="51"/>
      <c r="AL113" s="51"/>
      <c r="AM113" s="51"/>
      <c r="AN113" s="51"/>
      <c r="AO113" s="51"/>
      <c r="AP113" s="51"/>
      <c r="AQ113" s="11"/>
      <c r="AR113" s="11"/>
      <c r="AS113" s="11"/>
      <c r="AT113" s="11"/>
      <c r="AU113" s="51" t="s">
        <v>31</v>
      </c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</row>
    <row r="114" spans="1:58" x14ac:dyDescent="0.25">
      <c r="A114" s="1"/>
    </row>
  </sheetData>
  <mergeCells count="671">
    <mergeCell ref="AJ107:AO107"/>
    <mergeCell ref="AJ108:AO108"/>
    <mergeCell ref="A84:E84"/>
    <mergeCell ref="A66:AH66"/>
    <mergeCell ref="AI66:AN66"/>
    <mergeCell ref="AO66:AT66"/>
    <mergeCell ref="AU66:AZ66"/>
    <mergeCell ref="BA66:BF66"/>
    <mergeCell ref="BG66:BL66"/>
    <mergeCell ref="A67:W67"/>
    <mergeCell ref="X67:AH67"/>
    <mergeCell ref="AI67:AN67"/>
    <mergeCell ref="AO67:AT67"/>
    <mergeCell ref="AU67:AZ67"/>
    <mergeCell ref="BA67:BF67"/>
    <mergeCell ref="BG67:BL67"/>
    <mergeCell ref="F84:I84"/>
    <mergeCell ref="J84:M84"/>
    <mergeCell ref="N84:AC84"/>
    <mergeCell ref="AD84:AI84"/>
    <mergeCell ref="AJ84:AO84"/>
    <mergeCell ref="AP84:AU84"/>
    <mergeCell ref="AV84:BA84"/>
    <mergeCell ref="BB84:BG84"/>
    <mergeCell ref="BH84:BL84"/>
    <mergeCell ref="A77:E77"/>
    <mergeCell ref="BH101:BL101"/>
    <mergeCell ref="A62:AH62"/>
    <mergeCell ref="AP107:AU107"/>
    <mergeCell ref="AP92:AU92"/>
    <mergeCell ref="A101:E101"/>
    <mergeCell ref="F101:I101"/>
    <mergeCell ref="J101:M101"/>
    <mergeCell ref="N101:AC101"/>
    <mergeCell ref="AD101:AI101"/>
    <mergeCell ref="AJ101:AO101"/>
    <mergeCell ref="AP101:AU101"/>
    <mergeCell ref="AV101:BA101"/>
    <mergeCell ref="A93:BL93"/>
    <mergeCell ref="A94:BL94"/>
    <mergeCell ref="BH95:BL95"/>
    <mergeCell ref="BB95:BG95"/>
    <mergeCell ref="N95:AC95"/>
    <mergeCell ref="AP95:AU95"/>
    <mergeCell ref="AV95:BA95"/>
    <mergeCell ref="J95:M95"/>
    <mergeCell ref="F95:I95"/>
    <mergeCell ref="J74:M74"/>
    <mergeCell ref="A72:E72"/>
    <mergeCell ref="AV87:BA87"/>
    <mergeCell ref="AP108:AU108"/>
    <mergeCell ref="A58:W58"/>
    <mergeCell ref="X58:AH58"/>
    <mergeCell ref="AI58:AN58"/>
    <mergeCell ref="AO58:AT58"/>
    <mergeCell ref="AU58:AZ58"/>
    <mergeCell ref="BA58:BF58"/>
    <mergeCell ref="BB96:BG96"/>
    <mergeCell ref="AJ96:AO96"/>
    <mergeCell ref="BA61:BF61"/>
    <mergeCell ref="BG61:BL61"/>
    <mergeCell ref="F77:I77"/>
    <mergeCell ref="J77:M77"/>
    <mergeCell ref="N77:AC77"/>
    <mergeCell ref="AD77:AI77"/>
    <mergeCell ref="AJ77:AO77"/>
    <mergeCell ref="A76:E76"/>
    <mergeCell ref="F76:I76"/>
    <mergeCell ref="J76:M76"/>
    <mergeCell ref="N76:AC76"/>
    <mergeCell ref="AD76:AI76"/>
    <mergeCell ref="AJ76:AO76"/>
    <mergeCell ref="BG58:BL58"/>
    <mergeCell ref="N74:AC74"/>
    <mergeCell ref="F72:I72"/>
    <mergeCell ref="J72:M72"/>
    <mergeCell ref="N72:AC72"/>
    <mergeCell ref="A74:E74"/>
    <mergeCell ref="F73:I73"/>
    <mergeCell ref="A96:E96"/>
    <mergeCell ref="N96:AC96"/>
    <mergeCell ref="J96:M96"/>
    <mergeCell ref="F96:I96"/>
    <mergeCell ref="AD92:AI92"/>
    <mergeCell ref="BB87:BG87"/>
    <mergeCell ref="AJ74:AO74"/>
    <mergeCell ref="AP74:AU74"/>
    <mergeCell ref="AV74:BA74"/>
    <mergeCell ref="AP76:AU76"/>
    <mergeCell ref="AV76:BA76"/>
    <mergeCell ref="BB76:BG76"/>
    <mergeCell ref="BH80:BL80"/>
    <mergeCell ref="BH81:BL81"/>
    <mergeCell ref="BH96:BL96"/>
    <mergeCell ref="AP96:AU96"/>
    <mergeCell ref="AV96:BA96"/>
    <mergeCell ref="A37:W37"/>
    <mergeCell ref="X37:AH37"/>
    <mergeCell ref="AI37:AN37"/>
    <mergeCell ref="AO37:AT37"/>
    <mergeCell ref="AU37:AZ37"/>
    <mergeCell ref="BA37:BF37"/>
    <mergeCell ref="BG37:BL37"/>
    <mergeCell ref="A33:W33"/>
    <mergeCell ref="X33:AH33"/>
    <mergeCell ref="AI33:AN33"/>
    <mergeCell ref="AO33:AT33"/>
    <mergeCell ref="AU33:AZ33"/>
    <mergeCell ref="BA33:BF33"/>
    <mergeCell ref="BG33:BL33"/>
    <mergeCell ref="X36:AH36"/>
    <mergeCell ref="AI36:AN36"/>
    <mergeCell ref="AO36:AT36"/>
    <mergeCell ref="AU36:AZ36"/>
    <mergeCell ref="BA36:BF36"/>
    <mergeCell ref="BG36:BL36"/>
    <mergeCell ref="A45:W45"/>
    <mergeCell ref="X45:AH45"/>
    <mergeCell ref="AI45:AN45"/>
    <mergeCell ref="AO45:AT45"/>
    <mergeCell ref="AU45:AZ45"/>
    <mergeCell ref="BA45:BF45"/>
    <mergeCell ref="BG45:BL45"/>
    <mergeCell ref="AI62:AN62"/>
    <mergeCell ref="AO62:AT62"/>
    <mergeCell ref="AU62:AZ62"/>
    <mergeCell ref="BA62:BF62"/>
    <mergeCell ref="BG62:BL62"/>
    <mergeCell ref="A50:W50"/>
    <mergeCell ref="X50:AH50"/>
    <mergeCell ref="AI50:AN50"/>
    <mergeCell ref="AO50:AT50"/>
    <mergeCell ref="AU50:AZ50"/>
    <mergeCell ref="BA50:BF50"/>
    <mergeCell ref="BG50:BL50"/>
    <mergeCell ref="A51:W51"/>
    <mergeCell ref="X51:AH51"/>
    <mergeCell ref="AI51:AN51"/>
    <mergeCell ref="AO51:AT51"/>
    <mergeCell ref="AU54:AZ54"/>
    <mergeCell ref="A41:W41"/>
    <mergeCell ref="X41:AH41"/>
    <mergeCell ref="AI41:AN41"/>
    <mergeCell ref="AO41:AT41"/>
    <mergeCell ref="AU41:AZ41"/>
    <mergeCell ref="BA41:BF41"/>
    <mergeCell ref="BG41:BL41"/>
    <mergeCell ref="A44:W44"/>
    <mergeCell ref="X44:AH44"/>
    <mergeCell ref="AI44:AN44"/>
    <mergeCell ref="AO44:AT44"/>
    <mergeCell ref="AU44:AZ44"/>
    <mergeCell ref="BA44:BF44"/>
    <mergeCell ref="BG44:BL44"/>
    <mergeCell ref="A40:W40"/>
    <mergeCell ref="X40:AH40"/>
    <mergeCell ref="AI40:AN40"/>
    <mergeCell ref="AO40:AT40"/>
    <mergeCell ref="AU40:AZ40"/>
    <mergeCell ref="BA40:BF40"/>
    <mergeCell ref="BG40:BL40"/>
    <mergeCell ref="AI24:AN24"/>
    <mergeCell ref="AO24:AT24"/>
    <mergeCell ref="AU24:AZ24"/>
    <mergeCell ref="BA24:BF24"/>
    <mergeCell ref="BG24:BL24"/>
    <mergeCell ref="A29:W29"/>
    <mergeCell ref="X29:AH29"/>
    <mergeCell ref="AI29:AN29"/>
    <mergeCell ref="AO29:AT29"/>
    <mergeCell ref="AU29:AZ29"/>
    <mergeCell ref="BA29:BF29"/>
    <mergeCell ref="BG29:BL29"/>
    <mergeCell ref="BG27:BL27"/>
    <mergeCell ref="A28:W28"/>
    <mergeCell ref="X28:AH28"/>
    <mergeCell ref="AI28:AN28"/>
    <mergeCell ref="AO28:AT28"/>
    <mergeCell ref="BA1:BL1"/>
    <mergeCell ref="A71:BL71"/>
    <mergeCell ref="A8:BL8"/>
    <mergeCell ref="A3:BL3"/>
    <mergeCell ref="A9:BL9"/>
    <mergeCell ref="BE6:BL6"/>
    <mergeCell ref="B5:AF5"/>
    <mergeCell ref="A10:BL11"/>
    <mergeCell ref="AU12:AZ12"/>
    <mergeCell ref="BA12:BF12"/>
    <mergeCell ref="A6:AF6"/>
    <mergeCell ref="BE5:BL5"/>
    <mergeCell ref="BG12:BL12"/>
    <mergeCell ref="AI13:AN13"/>
    <mergeCell ref="AO13:AT13"/>
    <mergeCell ref="AU13:AZ13"/>
    <mergeCell ref="BA13:BF13"/>
    <mergeCell ref="BG13:BL13"/>
    <mergeCell ref="BG19:BL19"/>
    <mergeCell ref="AI14:AN14"/>
    <mergeCell ref="AO14:AT14"/>
    <mergeCell ref="AU14:AZ14"/>
    <mergeCell ref="BA14:BF14"/>
    <mergeCell ref="A14:W14"/>
    <mergeCell ref="AI12:AN12"/>
    <mergeCell ref="AO12:AT12"/>
    <mergeCell ref="A69:BL70"/>
    <mergeCell ref="BH73:BL73"/>
    <mergeCell ref="AD95:AI95"/>
    <mergeCell ref="AJ95:AO95"/>
    <mergeCell ref="A95:E95"/>
    <mergeCell ref="A75:E75"/>
    <mergeCell ref="F74:I74"/>
    <mergeCell ref="BG14:BL14"/>
    <mergeCell ref="BB72:BG72"/>
    <mergeCell ref="BB75:BG75"/>
    <mergeCell ref="BH72:BL72"/>
    <mergeCell ref="BB73:BG73"/>
    <mergeCell ref="BA19:BF19"/>
    <mergeCell ref="BH75:BL75"/>
    <mergeCell ref="BB74:BG74"/>
    <mergeCell ref="BH74:BL74"/>
    <mergeCell ref="BG16:BL16"/>
    <mergeCell ref="A57:BL57"/>
    <mergeCell ref="A54:W54"/>
    <mergeCell ref="X54:AH54"/>
    <mergeCell ref="AI54:AN54"/>
    <mergeCell ref="AO54:AT54"/>
    <mergeCell ref="A53:BL53"/>
    <mergeCell ref="A55:W55"/>
    <mergeCell ref="X55:AH55"/>
    <mergeCell ref="AI55:AN55"/>
    <mergeCell ref="AO55:AT55"/>
    <mergeCell ref="AU55:AZ55"/>
    <mergeCell ref="AJ75:AO75"/>
    <mergeCell ref="AP75:AU75"/>
    <mergeCell ref="AV75:BA75"/>
    <mergeCell ref="BA55:BF55"/>
    <mergeCell ref="BG55:BL55"/>
    <mergeCell ref="A56:W56"/>
    <mergeCell ref="X56:AH56"/>
    <mergeCell ref="AI56:AN56"/>
    <mergeCell ref="AO56:AT56"/>
    <mergeCell ref="AU56:AZ56"/>
    <mergeCell ref="BA56:BF56"/>
    <mergeCell ref="BG56:BL56"/>
    <mergeCell ref="A63:W63"/>
    <mergeCell ref="X63:AH63"/>
    <mergeCell ref="AI63:AN63"/>
    <mergeCell ref="AO63:AT63"/>
    <mergeCell ref="A73:E73"/>
    <mergeCell ref="AI59:AN59"/>
    <mergeCell ref="BA54:BF54"/>
    <mergeCell ref="BG54:BL54"/>
    <mergeCell ref="BH76:BL76"/>
    <mergeCell ref="AP77:AU77"/>
    <mergeCell ref="AV77:BA77"/>
    <mergeCell ref="BB77:BG77"/>
    <mergeCell ref="BH77:BL77"/>
    <mergeCell ref="BH78:BL78"/>
    <mergeCell ref="BH79:BL79"/>
    <mergeCell ref="AU63:AZ63"/>
    <mergeCell ref="BA63:BF63"/>
    <mergeCell ref="BG63:BL63"/>
    <mergeCell ref="A60:BL60"/>
    <mergeCell ref="A59:W59"/>
    <mergeCell ref="X59:AH59"/>
    <mergeCell ref="AO59:AT59"/>
    <mergeCell ref="AU59:AZ59"/>
    <mergeCell ref="BA59:BF59"/>
    <mergeCell ref="BG59:BL59"/>
    <mergeCell ref="A61:W61"/>
    <mergeCell ref="X61:AH61"/>
    <mergeCell ref="AI61:AN61"/>
    <mergeCell ref="AO61:AT61"/>
    <mergeCell ref="AU61:AZ61"/>
    <mergeCell ref="AU5:BB5"/>
    <mergeCell ref="AU6:BB6"/>
    <mergeCell ref="AH5:AR5"/>
    <mergeCell ref="AH6:AR6"/>
    <mergeCell ref="F75:I75"/>
    <mergeCell ref="J75:M75"/>
    <mergeCell ref="N75:AC75"/>
    <mergeCell ref="AD75:AI75"/>
    <mergeCell ref="X12:AH12"/>
    <mergeCell ref="X13:AH13"/>
    <mergeCell ref="X14:AH14"/>
    <mergeCell ref="A12:W12"/>
    <mergeCell ref="A13:W13"/>
    <mergeCell ref="AJ72:AO72"/>
    <mergeCell ref="J73:M73"/>
    <mergeCell ref="N73:AC73"/>
    <mergeCell ref="AD73:AI73"/>
    <mergeCell ref="AJ73:AO73"/>
    <mergeCell ref="AV73:BA73"/>
    <mergeCell ref="AP72:AU72"/>
    <mergeCell ref="AV72:BA72"/>
    <mergeCell ref="AD74:AI74"/>
    <mergeCell ref="AD72:AI72"/>
    <mergeCell ref="BA16:BF16"/>
    <mergeCell ref="AH109:AP109"/>
    <mergeCell ref="AH112:AP112"/>
    <mergeCell ref="AH113:AP113"/>
    <mergeCell ref="AH110:AP110"/>
    <mergeCell ref="A16:W16"/>
    <mergeCell ref="X16:AH16"/>
    <mergeCell ref="AI16:AN16"/>
    <mergeCell ref="AO16:AT16"/>
    <mergeCell ref="A18:W18"/>
    <mergeCell ref="X18:AH18"/>
    <mergeCell ref="AD96:AI96"/>
    <mergeCell ref="AP73:AU73"/>
    <mergeCell ref="AU113:BF113"/>
    <mergeCell ref="AU110:BF110"/>
    <mergeCell ref="AU112:BF112"/>
    <mergeCell ref="A109:AA109"/>
    <mergeCell ref="AU109:BF109"/>
    <mergeCell ref="A112:AA112"/>
    <mergeCell ref="AU16:AZ16"/>
    <mergeCell ref="A17:W17"/>
    <mergeCell ref="X17:AH17"/>
    <mergeCell ref="AI17:AN17"/>
    <mergeCell ref="AO17:AT17"/>
    <mergeCell ref="AU17:AZ17"/>
    <mergeCell ref="BA17:BF17"/>
    <mergeCell ref="BG17:BL17"/>
    <mergeCell ref="A21:W21"/>
    <mergeCell ref="X21:AH21"/>
    <mergeCell ref="AI21:AN21"/>
    <mergeCell ref="AO21:AT21"/>
    <mergeCell ref="AU21:AZ21"/>
    <mergeCell ref="BA21:BF21"/>
    <mergeCell ref="BG21:BL21"/>
    <mergeCell ref="AI18:AN18"/>
    <mergeCell ref="AO18:AT18"/>
    <mergeCell ref="AU18:AZ18"/>
    <mergeCell ref="BA18:BF18"/>
    <mergeCell ref="BG18:BL18"/>
    <mergeCell ref="A19:W19"/>
    <mergeCell ref="X19:AH19"/>
    <mergeCell ref="AI19:AN19"/>
    <mergeCell ref="AO19:AT19"/>
    <mergeCell ref="AU19:AZ19"/>
    <mergeCell ref="A26:W26"/>
    <mergeCell ref="X26:AH26"/>
    <mergeCell ref="AI26:AN26"/>
    <mergeCell ref="AO26:AT26"/>
    <mergeCell ref="AU26:AZ26"/>
    <mergeCell ref="BA26:BF26"/>
    <mergeCell ref="BG26:BL26"/>
    <mergeCell ref="BG22:BL22"/>
    <mergeCell ref="A23:W23"/>
    <mergeCell ref="X23:AH23"/>
    <mergeCell ref="AI23:AN23"/>
    <mergeCell ref="AO23:AT23"/>
    <mergeCell ref="AU23:AZ23"/>
    <mergeCell ref="BA23:BF23"/>
    <mergeCell ref="BG23:BL23"/>
    <mergeCell ref="A22:W22"/>
    <mergeCell ref="X22:AH22"/>
    <mergeCell ref="AI22:AN22"/>
    <mergeCell ref="AO22:AT22"/>
    <mergeCell ref="AU22:AZ22"/>
    <mergeCell ref="BA22:BF22"/>
    <mergeCell ref="A24:W24"/>
    <mergeCell ref="X24:AH24"/>
    <mergeCell ref="AU28:AZ28"/>
    <mergeCell ref="BA28:BF28"/>
    <mergeCell ref="BG28:BL28"/>
    <mergeCell ref="A27:W27"/>
    <mergeCell ref="X27:AH27"/>
    <mergeCell ref="AI27:AN27"/>
    <mergeCell ref="AO27:AT27"/>
    <mergeCell ref="AU27:AZ27"/>
    <mergeCell ref="BA27:BF27"/>
    <mergeCell ref="A31:W31"/>
    <mergeCell ref="X31:AH31"/>
    <mergeCell ref="AO31:AT31"/>
    <mergeCell ref="AU31:AZ31"/>
    <mergeCell ref="BA31:BF31"/>
    <mergeCell ref="BG31:BL31"/>
    <mergeCell ref="A34:W34"/>
    <mergeCell ref="X34:AH34"/>
    <mergeCell ref="AI34:AN34"/>
    <mergeCell ref="AO34:AT34"/>
    <mergeCell ref="AU34:AZ34"/>
    <mergeCell ref="BA34:BF34"/>
    <mergeCell ref="BG34:BL34"/>
    <mergeCell ref="A32:W32"/>
    <mergeCell ref="X32:AH32"/>
    <mergeCell ref="AO32:AT32"/>
    <mergeCell ref="AI31:AN31"/>
    <mergeCell ref="AI32:AN32"/>
    <mergeCell ref="AU32:AZ32"/>
    <mergeCell ref="BA32:BF32"/>
    <mergeCell ref="BG32:BL32"/>
    <mergeCell ref="A52:W52"/>
    <mergeCell ref="X52:AH52"/>
    <mergeCell ref="AI52:AN52"/>
    <mergeCell ref="AO52:AT52"/>
    <mergeCell ref="AU52:AZ52"/>
    <mergeCell ref="BA52:BF52"/>
    <mergeCell ref="BG52:BL52"/>
    <mergeCell ref="A47:W47"/>
    <mergeCell ref="X47:AH47"/>
    <mergeCell ref="AI47:AN47"/>
    <mergeCell ref="AO47:AT47"/>
    <mergeCell ref="AU47:AZ47"/>
    <mergeCell ref="BA47:BF47"/>
    <mergeCell ref="BG47:BL47"/>
    <mergeCell ref="BA51:BF51"/>
    <mergeCell ref="BG51:BL51"/>
    <mergeCell ref="A48:W48"/>
    <mergeCell ref="X48:AH48"/>
    <mergeCell ref="AI48:AN48"/>
    <mergeCell ref="AO48:AT48"/>
    <mergeCell ref="AU48:AZ48"/>
    <mergeCell ref="BA48:BF48"/>
    <mergeCell ref="BG48:BL48"/>
    <mergeCell ref="AU51:AZ51"/>
    <mergeCell ref="A15:BL15"/>
    <mergeCell ref="A20:BL20"/>
    <mergeCell ref="A25:BL25"/>
    <mergeCell ref="A30:BL30"/>
    <mergeCell ref="A35:BL35"/>
    <mergeCell ref="A38:BL38"/>
    <mergeCell ref="A42:BL42"/>
    <mergeCell ref="A46:BL46"/>
    <mergeCell ref="A49:BL49"/>
    <mergeCell ref="A43:W43"/>
    <mergeCell ref="X43:AH43"/>
    <mergeCell ref="AI43:AN43"/>
    <mergeCell ref="AO43:AT43"/>
    <mergeCell ref="AU43:AZ43"/>
    <mergeCell ref="BA43:BF43"/>
    <mergeCell ref="BG43:BL43"/>
    <mergeCell ref="A39:W39"/>
    <mergeCell ref="X39:AH39"/>
    <mergeCell ref="AI39:AN39"/>
    <mergeCell ref="AO39:AT39"/>
    <mergeCell ref="AU39:AZ39"/>
    <mergeCell ref="BA39:BF39"/>
    <mergeCell ref="BG39:BL39"/>
    <mergeCell ref="A36:W36"/>
    <mergeCell ref="A79:E79"/>
    <mergeCell ref="F79:I79"/>
    <mergeCell ref="J79:M79"/>
    <mergeCell ref="N79:AC79"/>
    <mergeCell ref="AD79:AI79"/>
    <mergeCell ref="AJ79:AO79"/>
    <mergeCell ref="AP79:AU79"/>
    <mergeCell ref="AV79:BA79"/>
    <mergeCell ref="BB79:BG79"/>
    <mergeCell ref="A78:E78"/>
    <mergeCell ref="F78:I78"/>
    <mergeCell ref="J78:M78"/>
    <mergeCell ref="N78:AC78"/>
    <mergeCell ref="AD78:AI78"/>
    <mergeCell ref="AJ78:AO78"/>
    <mergeCell ref="AP78:AU78"/>
    <mergeCell ref="AV78:BA78"/>
    <mergeCell ref="BB78:BG78"/>
    <mergeCell ref="A81:E81"/>
    <mergeCell ref="F81:I81"/>
    <mergeCell ref="J81:M81"/>
    <mergeCell ref="N81:AC81"/>
    <mergeCell ref="AD81:AI81"/>
    <mergeCell ref="AJ81:AO81"/>
    <mergeCell ref="AP81:AU81"/>
    <mergeCell ref="AV81:BA81"/>
    <mergeCell ref="BB81:BG81"/>
    <mergeCell ref="A80:E80"/>
    <mergeCell ref="F80:I80"/>
    <mergeCell ref="J80:M80"/>
    <mergeCell ref="N80:AC80"/>
    <mergeCell ref="AD80:AI80"/>
    <mergeCell ref="AJ80:AO80"/>
    <mergeCell ref="AP80:AU80"/>
    <mergeCell ref="AV80:BA80"/>
    <mergeCell ref="BB80:BG80"/>
    <mergeCell ref="BH82:BL82"/>
    <mergeCell ref="A83:E83"/>
    <mergeCell ref="F83:I83"/>
    <mergeCell ref="J83:M83"/>
    <mergeCell ref="N83:AC83"/>
    <mergeCell ref="AD83:AI83"/>
    <mergeCell ref="AJ83:AO83"/>
    <mergeCell ref="AP83:AU83"/>
    <mergeCell ref="AV83:BA83"/>
    <mergeCell ref="BB83:BG83"/>
    <mergeCell ref="BH83:BL83"/>
    <mergeCell ref="A82:E82"/>
    <mergeCell ref="F82:I82"/>
    <mergeCell ref="J82:M82"/>
    <mergeCell ref="N82:AC82"/>
    <mergeCell ref="AD82:AI82"/>
    <mergeCell ref="AJ82:AO82"/>
    <mergeCell ref="AP82:AU82"/>
    <mergeCell ref="AV82:BA82"/>
    <mergeCell ref="BB82:BG82"/>
    <mergeCell ref="BH85:BL85"/>
    <mergeCell ref="A86:E86"/>
    <mergeCell ref="F86:I86"/>
    <mergeCell ref="J86:M86"/>
    <mergeCell ref="N86:AC86"/>
    <mergeCell ref="AD86:AI86"/>
    <mergeCell ref="AJ86:AO86"/>
    <mergeCell ref="AP86:AU86"/>
    <mergeCell ref="AV86:BA86"/>
    <mergeCell ref="BB86:BG86"/>
    <mergeCell ref="BH86:BL86"/>
    <mergeCell ref="A85:E85"/>
    <mergeCell ref="F85:I85"/>
    <mergeCell ref="J85:M85"/>
    <mergeCell ref="N85:AC85"/>
    <mergeCell ref="AD85:AI85"/>
    <mergeCell ref="AJ85:AO85"/>
    <mergeCell ref="AP85:AU85"/>
    <mergeCell ref="AV85:BA85"/>
    <mergeCell ref="BB85:BG85"/>
    <mergeCell ref="BH87:BL87"/>
    <mergeCell ref="A88:E88"/>
    <mergeCell ref="F88:I88"/>
    <mergeCell ref="J88:M88"/>
    <mergeCell ref="N88:AC88"/>
    <mergeCell ref="AD88:AI88"/>
    <mergeCell ref="AJ88:AO88"/>
    <mergeCell ref="AP88:AU88"/>
    <mergeCell ref="AV88:BA88"/>
    <mergeCell ref="BB88:BG88"/>
    <mergeCell ref="BH88:BL88"/>
    <mergeCell ref="A87:E87"/>
    <mergeCell ref="F87:I87"/>
    <mergeCell ref="J87:M87"/>
    <mergeCell ref="N87:AC87"/>
    <mergeCell ref="AD87:AI87"/>
    <mergeCell ref="AJ87:AO87"/>
    <mergeCell ref="AP87:AU87"/>
    <mergeCell ref="A89:E89"/>
    <mergeCell ref="F89:I89"/>
    <mergeCell ref="J89:M89"/>
    <mergeCell ref="N89:AC89"/>
    <mergeCell ref="AD89:AI89"/>
    <mergeCell ref="AJ89:AO89"/>
    <mergeCell ref="AP89:AU89"/>
    <mergeCell ref="AV89:BA89"/>
    <mergeCell ref="BB89:BG89"/>
    <mergeCell ref="A90:E90"/>
    <mergeCell ref="F90:I90"/>
    <mergeCell ref="J90:M90"/>
    <mergeCell ref="N90:AC90"/>
    <mergeCell ref="AD90:AI90"/>
    <mergeCell ref="AJ90:AO90"/>
    <mergeCell ref="AP91:AU91"/>
    <mergeCell ref="AV91:BA91"/>
    <mergeCell ref="BB91:BG91"/>
    <mergeCell ref="AP90:AU90"/>
    <mergeCell ref="AV90:BA90"/>
    <mergeCell ref="BB90:BG90"/>
    <mergeCell ref="A91:E91"/>
    <mergeCell ref="F91:I91"/>
    <mergeCell ref="J91:M91"/>
    <mergeCell ref="N91:AC91"/>
    <mergeCell ref="AD91:AI91"/>
    <mergeCell ref="AJ91:AO91"/>
    <mergeCell ref="F97:I97"/>
    <mergeCell ref="J97:M97"/>
    <mergeCell ref="N97:AC97"/>
    <mergeCell ref="AD97:AI97"/>
    <mergeCell ref="AJ97:AO97"/>
    <mergeCell ref="AP97:AU97"/>
    <mergeCell ref="AV97:BA97"/>
    <mergeCell ref="BB97:BG97"/>
    <mergeCell ref="BH89:BL89"/>
    <mergeCell ref="BH91:BL91"/>
    <mergeCell ref="BH90:BL90"/>
    <mergeCell ref="A102:E102"/>
    <mergeCell ref="F102:I102"/>
    <mergeCell ref="BH97:BL97"/>
    <mergeCell ref="BH98:BL98"/>
    <mergeCell ref="A99:E99"/>
    <mergeCell ref="F99:I99"/>
    <mergeCell ref="J99:M99"/>
    <mergeCell ref="N99:AC99"/>
    <mergeCell ref="AD99:AI99"/>
    <mergeCell ref="AJ99:AO99"/>
    <mergeCell ref="AP99:AU99"/>
    <mergeCell ref="AV99:BA99"/>
    <mergeCell ref="BB99:BG99"/>
    <mergeCell ref="BH99:BL99"/>
    <mergeCell ref="A98:E98"/>
    <mergeCell ref="F98:I98"/>
    <mergeCell ref="J98:M98"/>
    <mergeCell ref="N98:AC98"/>
    <mergeCell ref="AD98:AI98"/>
    <mergeCell ref="AJ98:AO98"/>
    <mergeCell ref="AP98:AU98"/>
    <mergeCell ref="AV98:BA98"/>
    <mergeCell ref="BB98:BG98"/>
    <mergeCell ref="A97:E97"/>
    <mergeCell ref="A100:E100"/>
    <mergeCell ref="F100:I100"/>
    <mergeCell ref="J100:M100"/>
    <mergeCell ref="N100:AC100"/>
    <mergeCell ref="AD100:AI100"/>
    <mergeCell ref="AJ100:AO100"/>
    <mergeCell ref="AP100:AU100"/>
    <mergeCell ref="AV100:BA100"/>
    <mergeCell ref="BB100:BG100"/>
    <mergeCell ref="BH100:BL100"/>
    <mergeCell ref="BB101:BG101"/>
    <mergeCell ref="J104:M104"/>
    <mergeCell ref="N104:AC104"/>
    <mergeCell ref="AD104:AI104"/>
    <mergeCell ref="AJ104:AO104"/>
    <mergeCell ref="AP104:AU104"/>
    <mergeCell ref="AV104:BA104"/>
    <mergeCell ref="BB104:BG104"/>
    <mergeCell ref="BH102:BL102"/>
    <mergeCell ref="BH103:BL103"/>
    <mergeCell ref="J102:M102"/>
    <mergeCell ref="N102:AC102"/>
    <mergeCell ref="AD102:AI102"/>
    <mergeCell ref="AJ102:AO102"/>
    <mergeCell ref="AP102:AU102"/>
    <mergeCell ref="AV102:BA102"/>
    <mergeCell ref="BB102:BG102"/>
    <mergeCell ref="A103:E103"/>
    <mergeCell ref="F103:I103"/>
    <mergeCell ref="J103:M103"/>
    <mergeCell ref="N103:AC103"/>
    <mergeCell ref="AD103:AI103"/>
    <mergeCell ref="AJ103:AO103"/>
    <mergeCell ref="AP103:AU103"/>
    <mergeCell ref="AV103:BA103"/>
    <mergeCell ref="BB103:BG103"/>
    <mergeCell ref="AD108:AI108"/>
    <mergeCell ref="BH104:BL104"/>
    <mergeCell ref="A105:E105"/>
    <mergeCell ref="F105:I105"/>
    <mergeCell ref="J105:M105"/>
    <mergeCell ref="N105:AC105"/>
    <mergeCell ref="AD105:AI105"/>
    <mergeCell ref="AJ105:AO105"/>
    <mergeCell ref="AP106:AU106"/>
    <mergeCell ref="AV106:BA106"/>
    <mergeCell ref="BB106:BG106"/>
    <mergeCell ref="BH106:BL106"/>
    <mergeCell ref="AP105:AU105"/>
    <mergeCell ref="AV105:BA105"/>
    <mergeCell ref="BB105:BG105"/>
    <mergeCell ref="BH105:BL105"/>
    <mergeCell ref="A106:E106"/>
    <mergeCell ref="F106:I106"/>
    <mergeCell ref="J106:M106"/>
    <mergeCell ref="N106:AC106"/>
    <mergeCell ref="AD106:AI106"/>
    <mergeCell ref="AJ106:AO106"/>
    <mergeCell ref="A104:E104"/>
    <mergeCell ref="F104:I104"/>
    <mergeCell ref="A64:AH64"/>
    <mergeCell ref="AI64:AN64"/>
    <mergeCell ref="AO64:AT64"/>
    <mergeCell ref="AU64:AZ64"/>
    <mergeCell ref="BA64:BF64"/>
    <mergeCell ref="BG64:BL64"/>
    <mergeCell ref="A65:W65"/>
    <mergeCell ref="X65:AH65"/>
    <mergeCell ref="AI65:AN65"/>
    <mergeCell ref="AO65:AT65"/>
    <mergeCell ref="AU65:AZ65"/>
    <mergeCell ref="BA65:BF65"/>
    <mergeCell ref="BG65:BL65"/>
  </mergeCells>
  <phoneticPr fontId="5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Додаток1</vt:lpstr>
      <vt:lpstr>Додаток1!Область_друку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2023-12-22T07:36:36Z</cp:lastPrinted>
  <dcterms:created xsi:type="dcterms:W3CDTF">2016-07-02T12:27:50Z</dcterms:created>
  <dcterms:modified xsi:type="dcterms:W3CDTF">2023-12-22T07:37:24Z</dcterms:modified>
</cp:coreProperties>
</file>