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4\ПАСПОРТА 2024\ЖОВТЕНЬ\ПАСПОРТА\"/>
    </mc:Choice>
  </mc:AlternateContent>
  <bookViews>
    <workbookView xWindow="0" yWindow="0" windowWidth="19200" windowHeight="6790"/>
  </bookViews>
  <sheets>
    <sheet name="КПК1115012" sheetId="7" r:id="rId1"/>
  </sheets>
  <definedNames>
    <definedName name="_xlnm.Print_Area" localSheetId="0">КПК1115012!$A$1:$BM$98</definedName>
  </definedNames>
  <calcPr calcId="152511" refMode="R1C1"/>
</workbook>
</file>

<file path=xl/calcChain.xml><?xml version="1.0" encoding="utf-8"?>
<calcChain xmlns="http://schemas.openxmlformats.org/spreadsheetml/2006/main">
  <c r="AC54" i="7" l="1"/>
  <c r="AS22" i="7"/>
  <c r="AO84" i="7" l="1"/>
  <c r="AO83" i="7"/>
  <c r="AC55" i="7"/>
  <c r="AC57" i="7" l="1"/>
  <c r="BE84" i="7" l="1"/>
  <c r="BE75" i="7"/>
  <c r="AS56" i="7"/>
  <c r="BE85" i="7" l="1"/>
  <c r="BE83" i="7"/>
  <c r="BE74" i="7"/>
  <c r="BE73" i="7"/>
  <c r="AB65" i="7"/>
  <c r="AB66" i="7" s="1"/>
  <c r="U22" i="7"/>
  <c r="AR66" i="7" l="1"/>
  <c r="AR65" i="7"/>
  <c r="AS57" i="7"/>
  <c r="AS55" i="7"/>
  <c r="AO77" i="7" s="1"/>
  <c r="BE77" i="7" s="1"/>
  <c r="AS54" i="7"/>
  <c r="AO78" i="7" s="1"/>
  <c r="BE78" i="7" s="1"/>
</calcChain>
</file>

<file path=xl/sharedStrings.xml><?xml version="1.0" encoding="utf-8"?>
<sst xmlns="http://schemas.openxmlformats.org/spreadsheetml/2006/main" count="177" uniqueCount="121">
  <si>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</si>
  <si>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</si>
  <si>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</si>
  <si>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</si>
  <si>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</si>
  <si>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</si>
  <si>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</si>
  <si>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</si>
  <si>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</si>
  <si>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</si>
  <si>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</si>
  <si>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</si>
  <si>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</si>
  <si>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</si>
  <si>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</si>
  <si>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</si>
  <si>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</si>
  <si>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</si>
  <si>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</si>
  <si>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</si>
  <si>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</si>
  <si>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</si>
  <si>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</si>
  <si>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</si>
  <si>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</si>
  <si>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</si>
  <si>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</si>
  <si>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</si>
  <si>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</si>
  <si>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</si>
  <si>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</si>
  <si>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</si>
  <si>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</si>
  <si>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</si>
  <si>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</si>
  <si>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</si>
  <si>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</si>
  <si>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</si>
  <si>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</si>
  <si>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</si>
  <si>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</si>
  <si>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</si>
  <si>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</si>
  <si>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</si>
  <si>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</si>
  <si>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</si>
  <si>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</si>
  <si>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</si>
  <si>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</si>
  <si>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</si>
  <si>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</si>
  <si>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</si>
  <si>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</si>
  <si>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</si>
  <si>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</si>
  <si>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</si>
  <si>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</si>
  <si>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</si>
  <si>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</si>
  <si>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</si>
  <si>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</si>
  <si>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</si>
  <si>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</si>
  <si>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</si>
  <si>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</si>
  <si>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</si>
  <si>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</si>
  <si>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</si>
  <si>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</si>
  <si>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</si>
  <si>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</si>
  <si>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</si>
  <si>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</si>
  <si>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</si>
  <si>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</si>
  <si>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</si>
  <si>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</si>
  <si>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</si>
  <si>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</si>
  <si>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</si>
  <si>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</si>
  <si>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</si>
  <si>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</si>
  <si>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Проведення навчально-тренувальних зборів і змагань з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</si>
  <si>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</si>
  <si>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неолімпійських видів спорту з підготовки до регіональних змагань</t>
  </si>
  <si>
    <t>Проведення навчально-тренувальних зборів з неолімпійських видів спорту з підготовки до всеукраїнських змагань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</si>
  <si>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</si>
  <si>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збірних команд області на всеукраїнських змаганнях з неолімпійських видів спорту</t>
  </si>
  <si>
    <t xml:space="preserve"> Організація і проведення міських змагань з неолімпійських видів спорту</t>
  </si>
  <si>
    <t>кількість міських змагань з неолімпійських видів спорту</t>
  </si>
  <si>
    <t>кількість людино-днів участі у міських змаганнях з неолімпійських видів спорту</t>
  </si>
  <si>
    <t>середні витрати на один людино-день участі у міських змаганнях з неолімпійських видів спорту</t>
  </si>
  <si>
    <t>рорахунок</t>
  </si>
  <si>
    <t>забезпечення розвитку неолімпійських видів спорту</t>
  </si>
  <si>
    <t>1115012</t>
  </si>
  <si>
    <t>5012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</si>
  <si>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</si>
  <si>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</si>
  <si>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</si>
  <si>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</si>
  <si>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</si>
  <si>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</si>
  <si>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</si>
  <si>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</si>
  <si>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</si>
  <si>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кошторис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</si>
  <si>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</si>
  <si>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рівень погашення кредиторської заборгованості за 2022 рік</t>
  </si>
  <si>
    <t>бюджетної програми місцевого бюджету на 2024  рік</t>
  </si>
  <si>
    <t>Василь ГОЛОВАТЮК</t>
  </si>
  <si>
    <t>Проведення навчально-тренувальних зборів з  неолімпійських видів спорту з підготовки та участі у регіональних / всеукраїнських змагань</t>
  </si>
  <si>
    <t>кількість навчально-тренувальних зборів з неолімпійських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</si>
  <si>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неолімпійських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</si>
  <si>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неолімпійських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</si>
  <si>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неолімпійських видів спорту з підготовки та участі у регіональних / всеукраїнських змагань в плановому періоді до фактичного показника попереднього періоду</t>
  </si>
  <si>
    <t>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</si>
  <si>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рік", рішення сесії  Хмельницької  міської ради від 22.05.2024 року №6 «Про внесення змін до бюджету Хмельницької міської територіальної громади на 2024 рік», рішення сесії  Хмельницької  міської ради від 17.10.2024 року №3 «Про внесення змін до бюджету Хмельницької міської територіальної громади на 2024 рік».</t>
  </si>
  <si>
    <t>Наказ від  30.10.2024  р.</t>
  </si>
  <si>
    <t>19-а</t>
  </si>
  <si>
    <t>30.10.2024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</si>
</sst>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/>
    <xf numFmtId="4" fontId="6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10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left" vertical="center" wrapText="1"/>
    </xf>
    <xf numFmtId="0" fontId="6" fillId="2" borderId="4" xfId="0" quotePrefix="1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2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17" fillId="2" borderId="9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82" zoomScaleNormal="100" zoomScaleSheetLayoutView="100" workbookViewId="0">
      <selection activeCell="A111" sqref="A111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40" t="s">
        <v>35</v>
      </c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</row>
    <row r="2" spans="1:77" ht="16" customHeight="1" x14ac:dyDescent="0.3">
      <c r="AO2" s="110" t="s">
        <v>0</v>
      </c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77" ht="15" hidden="1" customHeight="1" x14ac:dyDescent="0.3">
      <c r="AO3" s="86" t="s">
        <v>73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</row>
    <row r="4" spans="1:77" ht="16.5" customHeight="1" x14ac:dyDescent="0.3">
      <c r="AO4" s="141" t="s">
        <v>74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x14ac:dyDescent="0.3">
      <c r="AO5" s="142" t="s">
        <v>20</v>
      </c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</row>
    <row r="6" spans="1:77" ht="7.5" customHeight="1" x14ac:dyDescent="0.3"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</row>
    <row r="7" spans="1:77" ht="13" customHeight="1" x14ac:dyDescent="0.3">
      <c r="AO7" s="90" t="s">
        <v>118</v>
      </c>
      <c r="AP7" s="136"/>
      <c r="AQ7" s="136"/>
      <c r="AR7" s="136"/>
      <c r="AS7" s="136"/>
      <c r="AT7" s="136"/>
      <c r="AU7" s="136"/>
      <c r="AV7" s="1" t="s">
        <v>116</v>
      </c>
      <c r="AW7" s="90" t="s">
        <v>119</v>
      </c>
      <c r="AX7" s="136"/>
      <c r="AY7" s="136"/>
      <c r="AZ7" s="136"/>
      <c r="BA7" s="136"/>
      <c r="BB7" s="136"/>
      <c r="BC7" s="136"/>
      <c r="BD7" s="136"/>
      <c r="BE7" s="136"/>
      <c r="BF7" s="136"/>
    </row>
    <row r="8" spans="1:77" x14ac:dyDescent="0.3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3">
      <c r="A10" s="138" t="s">
        <v>21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</row>
    <row r="11" spans="1:77" ht="15.75" customHeight="1" x14ac:dyDescent="0.3">
      <c r="A11" s="138" t="s">
        <v>109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</row>
    <row r="12" spans="1:77" ht="6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5">
      <c r="A13" s="5" t="s">
        <v>53</v>
      </c>
      <c r="B13" s="133" t="s">
        <v>72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6"/>
      <c r="N13" s="137" t="s">
        <v>74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7"/>
      <c r="AU13" s="133" t="s">
        <v>77</v>
      </c>
      <c r="AV13" s="134"/>
      <c r="AW13" s="134"/>
      <c r="AX13" s="134"/>
      <c r="AY13" s="134"/>
      <c r="AZ13" s="134"/>
      <c r="BA13" s="134"/>
      <c r="BB13" s="134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5">
      <c r="A14" s="9"/>
      <c r="B14" s="129" t="s">
        <v>56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9"/>
      <c r="N14" s="132" t="s">
        <v>62</v>
      </c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9"/>
      <c r="AU14" s="129" t="s">
        <v>55</v>
      </c>
      <c r="AV14" s="129"/>
      <c r="AW14" s="129"/>
      <c r="AX14" s="129"/>
      <c r="AY14" s="129"/>
      <c r="AZ14" s="129"/>
      <c r="BA14" s="129"/>
      <c r="BB14" s="12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ht="12.5" x14ac:dyDescent="0.25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4.15" customHeight="1" x14ac:dyDescent="0.25">
      <c r="A16" s="11" t="s">
        <v>4</v>
      </c>
      <c r="B16" s="133" t="s">
        <v>80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6"/>
      <c r="N16" s="137" t="s">
        <v>79</v>
      </c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7"/>
      <c r="AU16" s="133" t="s">
        <v>77</v>
      </c>
      <c r="AV16" s="134"/>
      <c r="AW16" s="134"/>
      <c r="AX16" s="134"/>
      <c r="AY16" s="134"/>
      <c r="AZ16" s="134"/>
      <c r="BA16" s="134"/>
      <c r="BB16" s="134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5">
      <c r="A17" s="15"/>
      <c r="B17" s="129" t="s">
        <v>56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9"/>
      <c r="N17" s="132" t="s">
        <v>61</v>
      </c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9"/>
      <c r="AU17" s="129" t="s">
        <v>55</v>
      </c>
      <c r="AV17" s="129"/>
      <c r="AW17" s="129"/>
      <c r="AX17" s="129"/>
      <c r="AY17" s="129"/>
      <c r="AZ17" s="129"/>
      <c r="BA17" s="129"/>
      <c r="BB17" s="129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ht="12.5" x14ac:dyDescent="0.25"/>
    <row r="19" spans="1:79" s="8" customFormat="1" ht="28" customHeight="1" x14ac:dyDescent="0.25">
      <c r="A19" s="5" t="s">
        <v>54</v>
      </c>
      <c r="B19" s="133" t="s">
        <v>95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N19" s="133" t="s">
        <v>96</v>
      </c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2"/>
      <c r="AA19" s="133" t="s">
        <v>82</v>
      </c>
      <c r="AB19" s="134"/>
      <c r="AC19" s="134"/>
      <c r="AD19" s="134"/>
      <c r="AE19" s="134"/>
      <c r="AF19" s="134"/>
      <c r="AG19" s="134"/>
      <c r="AH19" s="134"/>
      <c r="AI19" s="134"/>
      <c r="AJ19" s="12"/>
      <c r="AK19" s="135" t="s">
        <v>83</v>
      </c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2"/>
      <c r="BE19" s="133" t="s">
        <v>103</v>
      </c>
      <c r="BF19" s="134"/>
      <c r="BG19" s="134"/>
      <c r="BH19" s="134"/>
      <c r="BI19" s="134"/>
      <c r="BJ19" s="134"/>
      <c r="BK19" s="134"/>
      <c r="BL19" s="134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5">
      <c r="B20" s="129" t="s">
        <v>56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N20" s="129" t="s">
        <v>57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6"/>
      <c r="AA20" s="130" t="s">
        <v>58</v>
      </c>
      <c r="AB20" s="130"/>
      <c r="AC20" s="130"/>
      <c r="AD20" s="130"/>
      <c r="AE20" s="130"/>
      <c r="AF20" s="130"/>
      <c r="AG20" s="130"/>
      <c r="AH20" s="130"/>
      <c r="AI20" s="130"/>
      <c r="AJ20" s="16"/>
      <c r="AK20" s="131" t="s">
        <v>59</v>
      </c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6"/>
      <c r="BE20" s="129" t="s">
        <v>60</v>
      </c>
      <c r="BF20" s="129"/>
      <c r="BG20" s="129"/>
      <c r="BH20" s="129"/>
      <c r="BI20" s="129"/>
      <c r="BJ20" s="129"/>
      <c r="BK20" s="129"/>
      <c r="BL20" s="129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5" customHeight="1" x14ac:dyDescent="0.3">
      <c r="A22" s="146" t="s">
        <v>50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20">
        <f>AS22</f>
        <v>3899823</v>
      </c>
      <c r="V22" s="120"/>
      <c r="W22" s="120"/>
      <c r="X22" s="120"/>
      <c r="Y22" s="120"/>
      <c r="Z22" s="120"/>
      <c r="AA22" s="120"/>
      <c r="AB22" s="120"/>
      <c r="AC22" s="120"/>
      <c r="AD22" s="120"/>
      <c r="AE22" s="147" t="s">
        <v>51</v>
      </c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20">
        <f>3399823+450000+50000</f>
        <v>3899823</v>
      </c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97" t="s">
        <v>23</v>
      </c>
      <c r="BE22" s="97"/>
      <c r="BF22" s="97"/>
      <c r="BG22" s="97"/>
      <c r="BH22" s="97"/>
      <c r="BI22" s="97"/>
      <c r="BJ22" s="97"/>
      <c r="BK22" s="97"/>
      <c r="BL22" s="97"/>
    </row>
    <row r="23" spans="1:79" ht="25" customHeight="1" x14ac:dyDescent="0.3">
      <c r="A23" s="97" t="s">
        <v>22</v>
      </c>
      <c r="B23" s="97"/>
      <c r="C23" s="97"/>
      <c r="D23" s="97"/>
      <c r="E23" s="97"/>
      <c r="F23" s="97"/>
      <c r="G23" s="97"/>
      <c r="H23" s="97"/>
      <c r="I23" s="120">
        <v>0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97" t="s">
        <v>24</v>
      </c>
      <c r="U23" s="97"/>
      <c r="V23" s="97"/>
      <c r="W23" s="97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3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3">
      <c r="A25" s="110" t="s">
        <v>37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</row>
    <row r="26" spans="1:79" ht="62.5" customHeight="1" x14ac:dyDescent="0.3">
      <c r="A26" s="144" t="s">
        <v>117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</row>
    <row r="27" spans="1:79" ht="12.7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s="34" customFormat="1" ht="15.75" customHeight="1" x14ac:dyDescent="0.3">
      <c r="A28" s="121" t="s">
        <v>36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</row>
    <row r="29" spans="1:79" s="34" customFormat="1" ht="19" customHeight="1" x14ac:dyDescent="0.3">
      <c r="A29" s="79" t="s">
        <v>28</v>
      </c>
      <c r="B29" s="79"/>
      <c r="C29" s="79"/>
      <c r="D29" s="79"/>
      <c r="E29" s="79"/>
      <c r="F29" s="79"/>
      <c r="G29" s="115" t="s">
        <v>40</v>
      </c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7"/>
    </row>
    <row r="30" spans="1:79" s="34" customFormat="1" ht="14" hidden="1" x14ac:dyDescent="0.3">
      <c r="A30" s="79">
        <v>1</v>
      </c>
      <c r="B30" s="79"/>
      <c r="C30" s="79"/>
      <c r="D30" s="79"/>
      <c r="E30" s="79"/>
      <c r="F30" s="79"/>
      <c r="G30" s="115">
        <v>2</v>
      </c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7"/>
    </row>
    <row r="31" spans="1:79" s="34" customFormat="1" ht="10.5" hidden="1" customHeight="1" x14ac:dyDescent="0.3">
      <c r="A31" s="79" t="s">
        <v>33</v>
      </c>
      <c r="B31" s="79"/>
      <c r="C31" s="79"/>
      <c r="D31" s="79"/>
      <c r="E31" s="79"/>
      <c r="F31" s="79"/>
      <c r="G31" s="122" t="s">
        <v>7</v>
      </c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4"/>
      <c r="CA31" s="34" t="s">
        <v>49</v>
      </c>
    </row>
    <row r="32" spans="1:79" s="34" customFormat="1" ht="18.649999999999999" customHeight="1" x14ac:dyDescent="0.3">
      <c r="A32" s="79">
        <v>1</v>
      </c>
      <c r="B32" s="79"/>
      <c r="C32" s="79"/>
      <c r="D32" s="79"/>
      <c r="E32" s="79"/>
      <c r="F32" s="79"/>
      <c r="G32" s="107" t="s">
        <v>83</v>
      </c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6"/>
      <c r="CA32" s="34" t="s">
        <v>48</v>
      </c>
    </row>
    <row r="33" spans="1:79" ht="12.75" customHeigh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s="34" customFormat="1" ht="16" customHeight="1" x14ac:dyDescent="0.3">
      <c r="A34" s="121" t="s">
        <v>38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</row>
    <row r="35" spans="1:79" s="34" customFormat="1" ht="16" customHeight="1" x14ac:dyDescent="0.3">
      <c r="A35" s="127" t="s">
        <v>94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</row>
    <row r="36" spans="1:79" s="34" customFormat="1" ht="12.75" customHeigh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spans="1:79" s="34" customFormat="1" ht="15.75" customHeight="1" x14ac:dyDescent="0.3">
      <c r="A37" s="121" t="s">
        <v>39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</row>
    <row r="38" spans="1:79" s="34" customFormat="1" ht="17" customHeight="1" x14ac:dyDescent="0.3">
      <c r="A38" s="79" t="s">
        <v>28</v>
      </c>
      <c r="B38" s="79"/>
      <c r="C38" s="79"/>
      <c r="D38" s="79"/>
      <c r="E38" s="79"/>
      <c r="F38" s="79"/>
      <c r="G38" s="115" t="s">
        <v>25</v>
      </c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7"/>
    </row>
    <row r="39" spans="1:79" s="34" customFormat="1" ht="14" hidden="1" x14ac:dyDescent="0.3">
      <c r="A39" s="79">
        <v>1</v>
      </c>
      <c r="B39" s="79"/>
      <c r="C39" s="79"/>
      <c r="D39" s="79"/>
      <c r="E39" s="79"/>
      <c r="F39" s="79"/>
      <c r="G39" s="115">
        <v>2</v>
      </c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7"/>
    </row>
    <row r="40" spans="1:79" s="34" customFormat="1" ht="10.5" hidden="1" customHeight="1" x14ac:dyDescent="0.3">
      <c r="A40" s="79" t="s">
        <v>6</v>
      </c>
      <c r="B40" s="79"/>
      <c r="C40" s="79"/>
      <c r="D40" s="79"/>
      <c r="E40" s="79"/>
      <c r="F40" s="79"/>
      <c r="G40" s="122" t="s">
        <v>7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4"/>
      <c r="CA40" s="34" t="s">
        <v>11</v>
      </c>
    </row>
    <row r="41" spans="1:79" s="34" customFormat="1" ht="13" customHeight="1" x14ac:dyDescent="0.3">
      <c r="A41" s="79">
        <v>1</v>
      </c>
      <c r="B41" s="79"/>
      <c r="C41" s="79"/>
      <c r="D41" s="79"/>
      <c r="E41" s="79"/>
      <c r="F41" s="79"/>
      <c r="G41" s="80" t="s">
        <v>83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34" t="s">
        <v>12</v>
      </c>
    </row>
    <row r="42" spans="1:79" s="34" customFormat="1" ht="13" customHeight="1" x14ac:dyDescent="0.3">
      <c r="A42" s="79">
        <v>2</v>
      </c>
      <c r="B42" s="79"/>
      <c r="C42" s="79"/>
      <c r="D42" s="79"/>
      <c r="E42" s="79"/>
      <c r="F42" s="79"/>
      <c r="G42" s="80" t="s">
        <v>84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</row>
    <row r="43" spans="1:79" ht="13" hidden="1" customHeight="1" x14ac:dyDescent="0.3">
      <c r="A43" s="44">
        <v>3</v>
      </c>
      <c r="B43" s="44"/>
      <c r="C43" s="44"/>
      <c r="D43" s="44"/>
      <c r="E43" s="44"/>
      <c r="F43" s="44"/>
      <c r="G43" s="83" t="s">
        <v>85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5"/>
    </row>
    <row r="44" spans="1:79" ht="13" hidden="1" customHeight="1" x14ac:dyDescent="0.3">
      <c r="A44" s="44">
        <v>4</v>
      </c>
      <c r="B44" s="44"/>
      <c r="C44" s="44"/>
      <c r="D44" s="44"/>
      <c r="E44" s="44"/>
      <c r="F44" s="44"/>
      <c r="G44" s="83" t="s">
        <v>86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5"/>
    </row>
    <row r="45" spans="1:79" ht="13" hidden="1" customHeight="1" x14ac:dyDescent="0.3">
      <c r="A45" s="44">
        <v>5</v>
      </c>
      <c r="B45" s="44"/>
      <c r="C45" s="44"/>
      <c r="D45" s="44"/>
      <c r="E45" s="44"/>
      <c r="F45" s="44"/>
      <c r="G45" s="83" t="s">
        <v>87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5"/>
    </row>
    <row r="46" spans="1:79" ht="13" hidden="1" customHeight="1" x14ac:dyDescent="0.3">
      <c r="A46" s="44">
        <v>6</v>
      </c>
      <c r="B46" s="44"/>
      <c r="C46" s="44"/>
      <c r="D46" s="44"/>
      <c r="E46" s="44"/>
      <c r="F46" s="44"/>
      <c r="G46" s="83" t="s">
        <v>88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5"/>
    </row>
    <row r="47" spans="1:79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79" ht="15.75" customHeight="1" x14ac:dyDescent="0.3">
      <c r="A48" s="97" t="s">
        <v>41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79" ht="15" customHeight="1" x14ac:dyDescent="0.3">
      <c r="A49" s="99" t="s">
        <v>78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27"/>
      <c r="BB49" s="27"/>
      <c r="BC49" s="27"/>
      <c r="BD49" s="27"/>
      <c r="BE49" s="27"/>
      <c r="BF49" s="27"/>
      <c r="BG49" s="27"/>
      <c r="BH49" s="27"/>
      <c r="BI49" s="28"/>
      <c r="BJ49" s="28"/>
      <c r="BK49" s="28"/>
      <c r="BL49" s="28"/>
    </row>
    <row r="50" spans="1:79" s="34" customFormat="1" ht="16" customHeight="1" x14ac:dyDescent="0.3">
      <c r="A50" s="79" t="s">
        <v>28</v>
      </c>
      <c r="B50" s="79"/>
      <c r="C50" s="79"/>
      <c r="D50" s="101" t="s">
        <v>26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79" t="s">
        <v>29</v>
      </c>
      <c r="AD50" s="79"/>
      <c r="AE50" s="79"/>
      <c r="AF50" s="79"/>
      <c r="AG50" s="79"/>
      <c r="AH50" s="79"/>
      <c r="AI50" s="79"/>
      <c r="AJ50" s="79"/>
      <c r="AK50" s="79" t="s">
        <v>30</v>
      </c>
      <c r="AL50" s="79"/>
      <c r="AM50" s="79"/>
      <c r="AN50" s="79"/>
      <c r="AO50" s="79"/>
      <c r="AP50" s="79"/>
      <c r="AQ50" s="79"/>
      <c r="AR50" s="79"/>
      <c r="AS50" s="79" t="s">
        <v>27</v>
      </c>
      <c r="AT50" s="79"/>
      <c r="AU50" s="79"/>
      <c r="AV50" s="79"/>
      <c r="AW50" s="79"/>
      <c r="AX50" s="79"/>
      <c r="AY50" s="79"/>
      <c r="AZ50" s="79"/>
      <c r="BA50" s="37"/>
      <c r="BB50" s="37"/>
      <c r="BC50" s="37"/>
      <c r="BD50" s="37"/>
      <c r="BE50" s="37"/>
      <c r="BF50" s="37"/>
      <c r="BG50" s="37"/>
      <c r="BH50" s="37"/>
    </row>
    <row r="51" spans="1:79" s="34" customFormat="1" ht="19.5" customHeight="1" x14ac:dyDescent="0.3">
      <c r="A51" s="79"/>
      <c r="B51" s="79"/>
      <c r="C51" s="79"/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37"/>
      <c r="BB51" s="37"/>
      <c r="BC51" s="37"/>
      <c r="BD51" s="37"/>
      <c r="BE51" s="37"/>
      <c r="BF51" s="37"/>
      <c r="BG51" s="37"/>
      <c r="BH51" s="37"/>
    </row>
    <row r="52" spans="1:79" s="34" customFormat="1" ht="14" x14ac:dyDescent="0.3">
      <c r="A52" s="79">
        <v>1</v>
      </c>
      <c r="B52" s="79"/>
      <c r="C52" s="79"/>
      <c r="D52" s="115">
        <v>2</v>
      </c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7"/>
      <c r="AC52" s="79">
        <v>3</v>
      </c>
      <c r="AD52" s="79"/>
      <c r="AE52" s="79"/>
      <c r="AF52" s="79"/>
      <c r="AG52" s="79"/>
      <c r="AH52" s="79"/>
      <c r="AI52" s="79"/>
      <c r="AJ52" s="79"/>
      <c r="AK52" s="79">
        <v>4</v>
      </c>
      <c r="AL52" s="79"/>
      <c r="AM52" s="79"/>
      <c r="AN52" s="79"/>
      <c r="AO52" s="79"/>
      <c r="AP52" s="79"/>
      <c r="AQ52" s="79"/>
      <c r="AR52" s="79"/>
      <c r="AS52" s="79">
        <v>5</v>
      </c>
      <c r="AT52" s="79"/>
      <c r="AU52" s="79"/>
      <c r="AV52" s="79"/>
      <c r="AW52" s="79"/>
      <c r="AX52" s="79"/>
      <c r="AY52" s="79"/>
      <c r="AZ52" s="79"/>
      <c r="BA52" s="37"/>
      <c r="BB52" s="37"/>
      <c r="BC52" s="37"/>
      <c r="BD52" s="37"/>
      <c r="BE52" s="37"/>
      <c r="BF52" s="37"/>
      <c r="BG52" s="37"/>
      <c r="BH52" s="37"/>
    </row>
    <row r="53" spans="1:79" s="40" customFormat="1" ht="12.75" hidden="1" customHeight="1" x14ac:dyDescent="0.3">
      <c r="A53" s="79" t="s">
        <v>6</v>
      </c>
      <c r="B53" s="79"/>
      <c r="C53" s="79"/>
      <c r="D53" s="115" t="s">
        <v>7</v>
      </c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7"/>
      <c r="AC53" s="118" t="s">
        <v>8</v>
      </c>
      <c r="AD53" s="118"/>
      <c r="AE53" s="118"/>
      <c r="AF53" s="118"/>
      <c r="AG53" s="118"/>
      <c r="AH53" s="118"/>
      <c r="AI53" s="118"/>
      <c r="AJ53" s="118"/>
      <c r="AK53" s="118" t="s">
        <v>9</v>
      </c>
      <c r="AL53" s="118"/>
      <c r="AM53" s="118"/>
      <c r="AN53" s="118"/>
      <c r="AO53" s="118"/>
      <c r="AP53" s="118"/>
      <c r="AQ53" s="118"/>
      <c r="AR53" s="118"/>
      <c r="AS53" s="119" t="s">
        <v>10</v>
      </c>
      <c r="AT53" s="118"/>
      <c r="AU53" s="118"/>
      <c r="AV53" s="118"/>
      <c r="AW53" s="118"/>
      <c r="AX53" s="118"/>
      <c r="AY53" s="118"/>
      <c r="AZ53" s="118"/>
      <c r="BA53" s="38"/>
      <c r="BB53" s="39"/>
      <c r="BC53" s="39"/>
      <c r="BD53" s="39"/>
      <c r="BE53" s="39"/>
      <c r="BF53" s="39"/>
      <c r="BG53" s="39"/>
      <c r="BH53" s="39"/>
      <c r="CA53" s="40" t="s">
        <v>13</v>
      </c>
    </row>
    <row r="54" spans="1:79" s="34" customFormat="1" ht="18" customHeight="1" x14ac:dyDescent="0.3">
      <c r="A54" s="79">
        <v>1</v>
      </c>
      <c r="B54" s="79"/>
      <c r="C54" s="79"/>
      <c r="D54" s="107" t="s">
        <v>89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9"/>
      <c r="AC54" s="53">
        <f>517000+250000+50000</f>
        <v>817000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817000</v>
      </c>
      <c r="AT54" s="53"/>
      <c r="AU54" s="53"/>
      <c r="AV54" s="53"/>
      <c r="AW54" s="53"/>
      <c r="AX54" s="53"/>
      <c r="AY54" s="53"/>
      <c r="AZ54" s="53"/>
      <c r="BA54" s="41"/>
      <c r="BB54" s="41"/>
      <c r="BC54" s="41"/>
      <c r="BD54" s="41"/>
      <c r="BE54" s="41"/>
      <c r="BF54" s="41"/>
      <c r="BG54" s="41"/>
      <c r="BH54" s="41"/>
      <c r="CA54" s="34" t="s">
        <v>14</v>
      </c>
    </row>
    <row r="55" spans="1:79" s="34" customFormat="1" ht="36" customHeight="1" x14ac:dyDescent="0.3">
      <c r="A55" s="79">
        <v>2</v>
      </c>
      <c r="B55" s="79"/>
      <c r="C55" s="79"/>
      <c r="D55" s="107" t="s">
        <v>111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9"/>
      <c r="AC55" s="53">
        <f>2882823+200000</f>
        <v>3082823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3082823</v>
      </c>
      <c r="AT55" s="53"/>
      <c r="AU55" s="53"/>
      <c r="AV55" s="53"/>
      <c r="AW55" s="53"/>
      <c r="AX55" s="53"/>
      <c r="AY55" s="53"/>
      <c r="AZ55" s="53"/>
      <c r="BA55" s="41"/>
      <c r="BB55" s="41"/>
      <c r="BC55" s="41"/>
      <c r="BD55" s="41"/>
      <c r="BE55" s="41"/>
      <c r="BF55" s="41"/>
      <c r="BG55" s="41"/>
      <c r="BH55" s="41"/>
    </row>
    <row r="56" spans="1:79" s="34" customFormat="1" ht="36" hidden="1" customHeight="1" x14ac:dyDescent="0.3">
      <c r="A56" s="115">
        <v>3</v>
      </c>
      <c r="B56" s="116"/>
      <c r="C56" s="117"/>
      <c r="D56" s="107" t="s">
        <v>104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9"/>
      <c r="AC56" s="53">
        <v>2980</v>
      </c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>
        <f>AC56+AK56</f>
        <v>2980</v>
      </c>
      <c r="AT56" s="53"/>
      <c r="AU56" s="53"/>
      <c r="AV56" s="53"/>
      <c r="AW56" s="53"/>
      <c r="AX56" s="53"/>
      <c r="AY56" s="53"/>
      <c r="AZ56" s="53"/>
      <c r="BA56" s="41"/>
      <c r="BB56" s="41"/>
      <c r="BC56" s="41"/>
      <c r="BD56" s="41"/>
      <c r="BE56" s="41"/>
      <c r="BF56" s="41"/>
      <c r="BG56" s="41"/>
      <c r="BH56" s="41"/>
    </row>
    <row r="57" spans="1:79" s="40" customFormat="1" ht="14" x14ac:dyDescent="0.3">
      <c r="A57" s="111"/>
      <c r="B57" s="111"/>
      <c r="C57" s="111"/>
      <c r="D57" s="112" t="s">
        <v>63</v>
      </c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4"/>
      <c r="AC57" s="98">
        <f>AC54+AC55</f>
        <v>3899823</v>
      </c>
      <c r="AD57" s="98"/>
      <c r="AE57" s="98"/>
      <c r="AF57" s="98"/>
      <c r="AG57" s="98"/>
      <c r="AH57" s="98"/>
      <c r="AI57" s="98"/>
      <c r="AJ57" s="98"/>
      <c r="AK57" s="98">
        <v>0</v>
      </c>
      <c r="AL57" s="98"/>
      <c r="AM57" s="98"/>
      <c r="AN57" s="98"/>
      <c r="AO57" s="98"/>
      <c r="AP57" s="98"/>
      <c r="AQ57" s="98"/>
      <c r="AR57" s="98"/>
      <c r="AS57" s="98">
        <f>AC57+AK57</f>
        <v>3899823</v>
      </c>
      <c r="AT57" s="98"/>
      <c r="AU57" s="98"/>
      <c r="AV57" s="98"/>
      <c r="AW57" s="98"/>
      <c r="AX57" s="98"/>
      <c r="AY57" s="98"/>
      <c r="AZ57" s="98"/>
      <c r="BA57" s="42"/>
      <c r="BB57" s="42"/>
      <c r="BC57" s="42"/>
      <c r="BD57" s="42"/>
      <c r="BE57" s="42"/>
      <c r="BF57" s="42"/>
      <c r="BG57" s="42"/>
      <c r="BH57" s="42"/>
    </row>
    <row r="59" spans="1:79" ht="15.75" customHeight="1" x14ac:dyDescent="0.3">
      <c r="A59" s="110" t="s">
        <v>42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</row>
    <row r="60" spans="1:79" ht="15" customHeight="1" x14ac:dyDescent="0.3">
      <c r="A60" s="99" t="s">
        <v>78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</row>
    <row r="61" spans="1:79" ht="16" customHeight="1" x14ac:dyDescent="0.3">
      <c r="A61" s="100" t="s">
        <v>28</v>
      </c>
      <c r="B61" s="100"/>
      <c r="C61" s="100"/>
      <c r="D61" s="101" t="s">
        <v>34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3"/>
      <c r="AB61" s="100" t="s">
        <v>29</v>
      </c>
      <c r="AC61" s="100"/>
      <c r="AD61" s="100"/>
      <c r="AE61" s="100"/>
      <c r="AF61" s="100"/>
      <c r="AG61" s="100"/>
      <c r="AH61" s="100"/>
      <c r="AI61" s="100"/>
      <c r="AJ61" s="100" t="s">
        <v>30</v>
      </c>
      <c r="AK61" s="100"/>
      <c r="AL61" s="100"/>
      <c r="AM61" s="100"/>
      <c r="AN61" s="100"/>
      <c r="AO61" s="100"/>
      <c r="AP61" s="100"/>
      <c r="AQ61" s="100"/>
      <c r="AR61" s="100" t="s">
        <v>27</v>
      </c>
      <c r="AS61" s="100"/>
      <c r="AT61" s="100"/>
      <c r="AU61" s="100"/>
      <c r="AV61" s="100"/>
      <c r="AW61" s="100"/>
      <c r="AX61" s="100"/>
      <c r="AY61" s="100"/>
    </row>
    <row r="62" spans="1:79" ht="20" customHeight="1" x14ac:dyDescent="0.3">
      <c r="A62" s="100"/>
      <c r="B62" s="100"/>
      <c r="C62" s="100"/>
      <c r="D62" s="104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6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</row>
    <row r="63" spans="1:79" ht="15.75" customHeight="1" x14ac:dyDescent="0.3">
      <c r="A63" s="44">
        <v>1</v>
      </c>
      <c r="B63" s="44"/>
      <c r="C63" s="44"/>
      <c r="D63" s="54">
        <v>2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6"/>
      <c r="AB63" s="44">
        <v>3</v>
      </c>
      <c r="AC63" s="44"/>
      <c r="AD63" s="44"/>
      <c r="AE63" s="44"/>
      <c r="AF63" s="44"/>
      <c r="AG63" s="44"/>
      <c r="AH63" s="44"/>
      <c r="AI63" s="44"/>
      <c r="AJ63" s="44">
        <v>4</v>
      </c>
      <c r="AK63" s="44"/>
      <c r="AL63" s="44"/>
      <c r="AM63" s="44"/>
      <c r="AN63" s="44"/>
      <c r="AO63" s="44"/>
      <c r="AP63" s="44"/>
      <c r="AQ63" s="44"/>
      <c r="AR63" s="44">
        <v>5</v>
      </c>
      <c r="AS63" s="44"/>
      <c r="AT63" s="44"/>
      <c r="AU63" s="44"/>
      <c r="AV63" s="44"/>
      <c r="AW63" s="44"/>
      <c r="AX63" s="44"/>
      <c r="AY63" s="44"/>
    </row>
    <row r="64" spans="1:79" ht="12.75" hidden="1" customHeight="1" x14ac:dyDescent="0.3">
      <c r="A64" s="44" t="s">
        <v>6</v>
      </c>
      <c r="B64" s="44"/>
      <c r="C64" s="44"/>
      <c r="D64" s="74" t="s">
        <v>7</v>
      </c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6"/>
      <c r="AB64" s="78" t="s">
        <v>8</v>
      </c>
      <c r="AC64" s="78"/>
      <c r="AD64" s="78"/>
      <c r="AE64" s="78"/>
      <c r="AF64" s="78"/>
      <c r="AG64" s="78"/>
      <c r="AH64" s="78"/>
      <c r="AI64" s="78"/>
      <c r="AJ64" s="78" t="s">
        <v>9</v>
      </c>
      <c r="AK64" s="78"/>
      <c r="AL64" s="78"/>
      <c r="AM64" s="78"/>
      <c r="AN64" s="78"/>
      <c r="AO64" s="78"/>
      <c r="AP64" s="78"/>
      <c r="AQ64" s="78"/>
      <c r="AR64" s="78" t="s">
        <v>10</v>
      </c>
      <c r="AS64" s="78"/>
      <c r="AT64" s="78"/>
      <c r="AU64" s="78"/>
      <c r="AV64" s="78"/>
      <c r="AW64" s="78"/>
      <c r="AX64" s="78"/>
      <c r="AY64" s="78"/>
      <c r="CA64" s="1" t="s">
        <v>15</v>
      </c>
    </row>
    <row r="65" spans="1:79" ht="39" customHeight="1" x14ac:dyDescent="0.3">
      <c r="A65" s="44">
        <v>1</v>
      </c>
      <c r="B65" s="44"/>
      <c r="C65" s="44"/>
      <c r="D65" s="45" t="s">
        <v>102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7"/>
      <c r="AB65" s="53">
        <f>AC57</f>
        <v>3899823</v>
      </c>
      <c r="AC65" s="53"/>
      <c r="AD65" s="53"/>
      <c r="AE65" s="53"/>
      <c r="AF65" s="53"/>
      <c r="AG65" s="53"/>
      <c r="AH65" s="53"/>
      <c r="AI65" s="53"/>
      <c r="AJ65" s="53">
        <v>0</v>
      </c>
      <c r="AK65" s="53"/>
      <c r="AL65" s="53"/>
      <c r="AM65" s="53"/>
      <c r="AN65" s="53"/>
      <c r="AO65" s="53"/>
      <c r="AP65" s="53"/>
      <c r="AQ65" s="53"/>
      <c r="AR65" s="53">
        <f>AB65+AJ65</f>
        <v>3899823</v>
      </c>
      <c r="AS65" s="53"/>
      <c r="AT65" s="53"/>
      <c r="AU65" s="53"/>
      <c r="AV65" s="53"/>
      <c r="AW65" s="53"/>
      <c r="AX65" s="53"/>
      <c r="AY65" s="53"/>
      <c r="CA65" s="1" t="s">
        <v>16</v>
      </c>
    </row>
    <row r="66" spans="1:79" s="29" customFormat="1" ht="12.75" customHeight="1" x14ac:dyDescent="0.3">
      <c r="A66" s="64"/>
      <c r="B66" s="64"/>
      <c r="C66" s="64"/>
      <c r="D66" s="65" t="s">
        <v>27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7"/>
      <c r="AB66" s="98">
        <f>AB65</f>
        <v>3899823</v>
      </c>
      <c r="AC66" s="98"/>
      <c r="AD66" s="98"/>
      <c r="AE66" s="98"/>
      <c r="AF66" s="98"/>
      <c r="AG66" s="98"/>
      <c r="AH66" s="98"/>
      <c r="AI66" s="98"/>
      <c r="AJ66" s="98">
        <v>0</v>
      </c>
      <c r="AK66" s="98"/>
      <c r="AL66" s="98"/>
      <c r="AM66" s="98"/>
      <c r="AN66" s="98"/>
      <c r="AO66" s="98"/>
      <c r="AP66" s="98"/>
      <c r="AQ66" s="98"/>
      <c r="AR66" s="98">
        <f>AB66+AJ66</f>
        <v>3899823</v>
      </c>
      <c r="AS66" s="98"/>
      <c r="AT66" s="98"/>
      <c r="AU66" s="98"/>
      <c r="AV66" s="98"/>
      <c r="AW66" s="98"/>
      <c r="AX66" s="98"/>
      <c r="AY66" s="98"/>
    </row>
    <row r="68" spans="1:79" ht="15.75" customHeight="1" x14ac:dyDescent="0.3">
      <c r="A68" s="97" t="s">
        <v>43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79" ht="26.5" customHeight="1" x14ac:dyDescent="0.3">
      <c r="A69" s="44" t="s">
        <v>28</v>
      </c>
      <c r="B69" s="44"/>
      <c r="C69" s="44"/>
      <c r="D69" s="44"/>
      <c r="E69" s="44"/>
      <c r="F69" s="44"/>
      <c r="G69" s="54" t="s">
        <v>44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4" t="s">
        <v>29</v>
      </c>
      <c r="AP69" s="55"/>
      <c r="AQ69" s="55"/>
      <c r="AR69" s="55"/>
      <c r="AS69" s="55"/>
      <c r="AT69" s="55"/>
      <c r="AU69" s="55"/>
      <c r="AV69" s="56"/>
      <c r="AW69" s="54" t="s">
        <v>30</v>
      </c>
      <c r="AX69" s="55"/>
      <c r="AY69" s="55"/>
      <c r="AZ69" s="55"/>
      <c r="BA69" s="55"/>
      <c r="BB69" s="55"/>
      <c r="BC69" s="55"/>
      <c r="BD69" s="56"/>
      <c r="BE69" s="54" t="s">
        <v>27</v>
      </c>
      <c r="BF69" s="55"/>
      <c r="BG69" s="55"/>
      <c r="BH69" s="55"/>
      <c r="BI69" s="55"/>
      <c r="BJ69" s="55"/>
      <c r="BK69" s="55"/>
      <c r="BL69" s="56"/>
    </row>
    <row r="70" spans="1:79" ht="15.75" customHeight="1" x14ac:dyDescent="0.3">
      <c r="A70" s="44">
        <v>1</v>
      </c>
      <c r="B70" s="44"/>
      <c r="C70" s="44"/>
      <c r="D70" s="44"/>
      <c r="E70" s="44"/>
      <c r="F70" s="44"/>
      <c r="G70" s="54">
        <v>2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3">
      <c r="A71" s="44" t="s">
        <v>33</v>
      </c>
      <c r="B71" s="44"/>
      <c r="C71" s="44"/>
      <c r="D71" s="44"/>
      <c r="E71" s="44"/>
      <c r="F71" s="44"/>
      <c r="G71" s="74" t="s">
        <v>7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44" t="s">
        <v>19</v>
      </c>
      <c r="AA71" s="44"/>
      <c r="AB71" s="44"/>
      <c r="AC71" s="44"/>
      <c r="AD71" s="44"/>
      <c r="AE71" s="77" t="s">
        <v>32</v>
      </c>
      <c r="AF71" s="77"/>
      <c r="AG71" s="77"/>
      <c r="AH71" s="77"/>
      <c r="AI71" s="77"/>
      <c r="AJ71" s="77"/>
      <c r="AK71" s="77"/>
      <c r="AL71" s="77"/>
      <c r="AM71" s="77"/>
      <c r="AN71" s="74"/>
      <c r="AO71" s="78" t="s">
        <v>8</v>
      </c>
      <c r="AP71" s="78"/>
      <c r="AQ71" s="78"/>
      <c r="AR71" s="78"/>
      <c r="AS71" s="78"/>
      <c r="AT71" s="78"/>
      <c r="AU71" s="78"/>
      <c r="AV71" s="78"/>
      <c r="AW71" s="78" t="s">
        <v>31</v>
      </c>
      <c r="AX71" s="78"/>
      <c r="AY71" s="78"/>
      <c r="AZ71" s="78"/>
      <c r="BA71" s="78"/>
      <c r="BB71" s="78"/>
      <c r="BC71" s="78"/>
      <c r="BD71" s="78"/>
      <c r="BE71" s="78" t="s">
        <v>65</v>
      </c>
      <c r="BF71" s="78"/>
      <c r="BG71" s="78"/>
      <c r="BH71" s="78"/>
      <c r="BI71" s="78"/>
      <c r="BJ71" s="78"/>
      <c r="BK71" s="78"/>
      <c r="BL71" s="78"/>
      <c r="CA71" s="1" t="s">
        <v>17</v>
      </c>
    </row>
    <row r="72" spans="1:79" s="29" customFormat="1" ht="12.75" customHeight="1" x14ac:dyDescent="0.3">
      <c r="A72" s="64">
        <v>0</v>
      </c>
      <c r="B72" s="64"/>
      <c r="C72" s="64"/>
      <c r="D72" s="64"/>
      <c r="E72" s="64"/>
      <c r="F72" s="64"/>
      <c r="G72" s="91" t="s">
        <v>64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68"/>
      <c r="AA72" s="68"/>
      <c r="AB72" s="68"/>
      <c r="AC72" s="68"/>
      <c r="AD72" s="68"/>
      <c r="AE72" s="94"/>
      <c r="AF72" s="94"/>
      <c r="AG72" s="94"/>
      <c r="AH72" s="94"/>
      <c r="AI72" s="94"/>
      <c r="AJ72" s="94"/>
      <c r="AK72" s="94"/>
      <c r="AL72" s="94"/>
      <c r="AM72" s="94"/>
      <c r="AN72" s="91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CA72" s="29" t="s">
        <v>18</v>
      </c>
    </row>
    <row r="73" spans="1:79" ht="39" customHeight="1" x14ac:dyDescent="0.3">
      <c r="A73" s="44">
        <v>1</v>
      </c>
      <c r="B73" s="44"/>
      <c r="C73" s="44"/>
      <c r="D73" s="44"/>
      <c r="E73" s="44"/>
      <c r="F73" s="44"/>
      <c r="G73" s="45" t="s">
        <v>112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 t="s">
        <v>66</v>
      </c>
      <c r="AA73" s="48"/>
      <c r="AB73" s="48"/>
      <c r="AC73" s="48"/>
      <c r="AD73" s="48"/>
      <c r="AE73" s="49" t="s">
        <v>81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52">
        <v>68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f>AO73</f>
        <v>68</v>
      </c>
      <c r="BF73" s="52"/>
      <c r="BG73" s="52"/>
      <c r="BH73" s="52"/>
      <c r="BI73" s="52"/>
      <c r="BJ73" s="52"/>
      <c r="BK73" s="52"/>
      <c r="BL73" s="52"/>
    </row>
    <row r="74" spans="1:79" ht="24.65" customHeight="1" x14ac:dyDescent="0.3">
      <c r="A74" s="44">
        <v>2</v>
      </c>
      <c r="B74" s="44"/>
      <c r="C74" s="44"/>
      <c r="D74" s="44"/>
      <c r="E74" s="44"/>
      <c r="F74" s="44"/>
      <c r="G74" s="45" t="s">
        <v>90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8" t="s">
        <v>66</v>
      </c>
      <c r="AA74" s="48"/>
      <c r="AB74" s="48"/>
      <c r="AC74" s="48"/>
      <c r="AD74" s="48"/>
      <c r="AE74" s="49" t="s">
        <v>81</v>
      </c>
      <c r="AF74" s="50"/>
      <c r="AG74" s="50"/>
      <c r="AH74" s="50"/>
      <c r="AI74" s="50"/>
      <c r="AJ74" s="50"/>
      <c r="AK74" s="50"/>
      <c r="AL74" s="50"/>
      <c r="AM74" s="50"/>
      <c r="AN74" s="51"/>
      <c r="AO74" s="52">
        <v>136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f>AO74</f>
        <v>136</v>
      </c>
      <c r="BF74" s="52"/>
      <c r="BG74" s="52"/>
      <c r="BH74" s="52"/>
      <c r="BI74" s="52"/>
      <c r="BJ74" s="52"/>
      <c r="BK74" s="52"/>
      <c r="BL74" s="52"/>
    </row>
    <row r="75" spans="1:79" ht="27.75" hidden="1" customHeight="1" x14ac:dyDescent="0.3">
      <c r="A75" s="54">
        <v>3</v>
      </c>
      <c r="B75" s="55"/>
      <c r="C75" s="55"/>
      <c r="D75" s="55"/>
      <c r="E75" s="55"/>
      <c r="F75" s="56"/>
      <c r="G75" s="45" t="s">
        <v>105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49" t="s">
        <v>97</v>
      </c>
      <c r="AA75" s="57"/>
      <c r="AB75" s="57"/>
      <c r="AC75" s="57"/>
      <c r="AD75" s="58"/>
      <c r="AE75" s="49" t="s">
        <v>106</v>
      </c>
      <c r="AF75" s="57"/>
      <c r="AG75" s="57"/>
      <c r="AH75" s="57"/>
      <c r="AI75" s="57"/>
      <c r="AJ75" s="57"/>
      <c r="AK75" s="57"/>
      <c r="AL75" s="57"/>
      <c r="AM75" s="57"/>
      <c r="AN75" s="58"/>
      <c r="AO75" s="59">
        <v>2980</v>
      </c>
      <c r="AP75" s="60"/>
      <c r="AQ75" s="60"/>
      <c r="AR75" s="60"/>
      <c r="AS75" s="60"/>
      <c r="AT75" s="60"/>
      <c r="AU75" s="60"/>
      <c r="AV75" s="61"/>
      <c r="AW75" s="59"/>
      <c r="AX75" s="60"/>
      <c r="AY75" s="60"/>
      <c r="AZ75" s="60"/>
      <c r="BA75" s="60"/>
      <c r="BB75" s="60"/>
      <c r="BC75" s="60"/>
      <c r="BD75" s="61"/>
      <c r="BE75" s="59">
        <f>AO75+AW75</f>
        <v>2980</v>
      </c>
      <c r="BF75" s="60"/>
      <c r="BG75" s="60"/>
      <c r="BH75" s="60"/>
      <c r="BI75" s="60"/>
      <c r="BJ75" s="60"/>
      <c r="BK75" s="60"/>
      <c r="BL75" s="61"/>
    </row>
    <row r="76" spans="1:79" s="29" customFormat="1" ht="12.75" customHeight="1" x14ac:dyDescent="0.3">
      <c r="A76" s="64">
        <v>0</v>
      </c>
      <c r="B76" s="64"/>
      <c r="C76" s="64"/>
      <c r="D76" s="64"/>
      <c r="E76" s="64"/>
      <c r="F76" s="64"/>
      <c r="G76" s="65" t="s">
        <v>67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68"/>
      <c r="AA76" s="68"/>
      <c r="AB76" s="68"/>
      <c r="AC76" s="68"/>
      <c r="AD76" s="68"/>
      <c r="AE76" s="69"/>
      <c r="AF76" s="70"/>
      <c r="AG76" s="70"/>
      <c r="AH76" s="70"/>
      <c r="AI76" s="70"/>
      <c r="AJ76" s="70"/>
      <c r="AK76" s="70"/>
      <c r="AL76" s="70"/>
      <c r="AM76" s="70"/>
      <c r="AN76" s="71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</row>
    <row r="77" spans="1:79" ht="44.15" customHeight="1" x14ac:dyDescent="0.3">
      <c r="A77" s="44">
        <v>3</v>
      </c>
      <c r="B77" s="44"/>
      <c r="C77" s="44"/>
      <c r="D77" s="44"/>
      <c r="E77" s="44"/>
      <c r="F77" s="44"/>
      <c r="G77" s="45" t="s">
        <v>113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8" t="s">
        <v>66</v>
      </c>
      <c r="AA77" s="48"/>
      <c r="AB77" s="48"/>
      <c r="AC77" s="48"/>
      <c r="AD77" s="48"/>
      <c r="AE77" s="49" t="s">
        <v>69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52">
        <f>AS55/AO80</f>
        <v>22339.297101449276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f>AO77</f>
        <v>22339.297101449276</v>
      </c>
      <c r="BF77" s="52"/>
      <c r="BG77" s="52"/>
      <c r="BH77" s="52"/>
      <c r="BI77" s="52"/>
      <c r="BJ77" s="52"/>
      <c r="BK77" s="52"/>
      <c r="BL77" s="52"/>
    </row>
    <row r="78" spans="1:79" ht="39" customHeight="1" x14ac:dyDescent="0.3">
      <c r="A78" s="44">
        <v>4</v>
      </c>
      <c r="B78" s="44"/>
      <c r="C78" s="44"/>
      <c r="D78" s="44"/>
      <c r="E78" s="44"/>
      <c r="F78" s="44"/>
      <c r="G78" s="45" t="s">
        <v>91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 t="s">
        <v>66</v>
      </c>
      <c r="AA78" s="48"/>
      <c r="AB78" s="48"/>
      <c r="AC78" s="48"/>
      <c r="AD78" s="48"/>
      <c r="AE78" s="49" t="s">
        <v>69</v>
      </c>
      <c r="AF78" s="50"/>
      <c r="AG78" s="50"/>
      <c r="AH78" s="50"/>
      <c r="AI78" s="50"/>
      <c r="AJ78" s="50"/>
      <c r="AK78" s="50"/>
      <c r="AL78" s="50"/>
      <c r="AM78" s="50"/>
      <c r="AN78" s="51"/>
      <c r="AO78" s="52">
        <f>AS54/AO81</f>
        <v>5595.8904109589039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f>AO78</f>
        <v>5595.8904109589039</v>
      </c>
      <c r="BF78" s="52"/>
      <c r="BG78" s="52"/>
      <c r="BH78" s="52"/>
      <c r="BI78" s="52"/>
      <c r="BJ78" s="52"/>
      <c r="BK78" s="52"/>
      <c r="BL78" s="52"/>
    </row>
    <row r="79" spans="1:79" s="29" customFormat="1" ht="18.649999999999999" customHeight="1" x14ac:dyDescent="0.3">
      <c r="A79" s="64">
        <v>0</v>
      </c>
      <c r="B79" s="64"/>
      <c r="C79" s="64"/>
      <c r="D79" s="64"/>
      <c r="E79" s="64"/>
      <c r="F79" s="64"/>
      <c r="G79" s="65" t="s">
        <v>68</v>
      </c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7"/>
      <c r="Z79" s="68"/>
      <c r="AA79" s="68"/>
      <c r="AB79" s="68"/>
      <c r="AC79" s="68"/>
      <c r="AD79" s="68"/>
      <c r="AE79" s="69"/>
      <c r="AF79" s="70"/>
      <c r="AG79" s="70"/>
      <c r="AH79" s="70"/>
      <c r="AI79" s="70"/>
      <c r="AJ79" s="70"/>
      <c r="AK79" s="70"/>
      <c r="AL79" s="70"/>
      <c r="AM79" s="70"/>
      <c r="AN79" s="71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</row>
    <row r="80" spans="1:79" ht="44.5" customHeight="1" x14ac:dyDescent="0.3">
      <c r="A80" s="44">
        <v>5</v>
      </c>
      <c r="B80" s="44"/>
      <c r="C80" s="44"/>
      <c r="D80" s="44"/>
      <c r="E80" s="44"/>
      <c r="F80" s="44"/>
      <c r="G80" s="45" t="s">
        <v>114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7"/>
      <c r="Z80" s="48" t="s">
        <v>97</v>
      </c>
      <c r="AA80" s="48"/>
      <c r="AB80" s="48"/>
      <c r="AC80" s="48"/>
      <c r="AD80" s="48"/>
      <c r="AE80" s="49" t="s">
        <v>69</v>
      </c>
      <c r="AF80" s="50"/>
      <c r="AG80" s="50"/>
      <c r="AH80" s="50"/>
      <c r="AI80" s="50"/>
      <c r="AJ80" s="50"/>
      <c r="AK80" s="50"/>
      <c r="AL80" s="50"/>
      <c r="AM80" s="50"/>
      <c r="AN80" s="51"/>
      <c r="AO80" s="52">
        <v>138</v>
      </c>
      <c r="AP80" s="52"/>
      <c r="AQ80" s="52"/>
      <c r="AR80" s="52"/>
      <c r="AS80" s="52"/>
      <c r="AT80" s="52"/>
      <c r="AU80" s="52"/>
      <c r="AV80" s="52"/>
      <c r="AW80" s="52">
        <v>0</v>
      </c>
      <c r="AX80" s="52"/>
      <c r="AY80" s="52"/>
      <c r="AZ80" s="52"/>
      <c r="BA80" s="52"/>
      <c r="BB80" s="52"/>
      <c r="BC80" s="52"/>
      <c r="BD80" s="52"/>
      <c r="BE80" s="52">
        <v>138</v>
      </c>
      <c r="BF80" s="52"/>
      <c r="BG80" s="52"/>
      <c r="BH80" s="52"/>
      <c r="BI80" s="52"/>
      <c r="BJ80" s="52"/>
      <c r="BK80" s="52"/>
      <c r="BL80" s="52"/>
    </row>
    <row r="81" spans="1:64" ht="34.5" customHeight="1" x14ac:dyDescent="0.3">
      <c r="A81" s="44">
        <v>6</v>
      </c>
      <c r="B81" s="44"/>
      <c r="C81" s="44"/>
      <c r="D81" s="44"/>
      <c r="E81" s="44"/>
      <c r="F81" s="44"/>
      <c r="G81" s="45" t="s">
        <v>92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8" t="s">
        <v>97</v>
      </c>
      <c r="AA81" s="48"/>
      <c r="AB81" s="48"/>
      <c r="AC81" s="48"/>
      <c r="AD81" s="48"/>
      <c r="AE81" s="49" t="s">
        <v>69</v>
      </c>
      <c r="AF81" s="50"/>
      <c r="AG81" s="50"/>
      <c r="AH81" s="50"/>
      <c r="AI81" s="50"/>
      <c r="AJ81" s="50"/>
      <c r="AK81" s="50"/>
      <c r="AL81" s="50"/>
      <c r="AM81" s="50"/>
      <c r="AN81" s="51"/>
      <c r="AO81" s="52">
        <v>146</v>
      </c>
      <c r="AP81" s="52"/>
      <c r="AQ81" s="52"/>
      <c r="AR81" s="52"/>
      <c r="AS81" s="52"/>
      <c r="AT81" s="52"/>
      <c r="AU81" s="52"/>
      <c r="AV81" s="52"/>
      <c r="AW81" s="52">
        <v>0</v>
      </c>
      <c r="AX81" s="52"/>
      <c r="AY81" s="52"/>
      <c r="AZ81" s="52"/>
      <c r="BA81" s="52"/>
      <c r="BB81" s="52"/>
      <c r="BC81" s="52"/>
      <c r="BD81" s="52"/>
      <c r="BE81" s="52">
        <v>146</v>
      </c>
      <c r="BF81" s="52"/>
      <c r="BG81" s="52"/>
      <c r="BH81" s="52"/>
      <c r="BI81" s="52"/>
      <c r="BJ81" s="52"/>
      <c r="BK81" s="52"/>
      <c r="BL81" s="52"/>
    </row>
    <row r="82" spans="1:64" s="29" customFormat="1" ht="12.75" customHeight="1" x14ac:dyDescent="0.3">
      <c r="A82" s="64">
        <v>0</v>
      </c>
      <c r="B82" s="64"/>
      <c r="C82" s="64"/>
      <c r="D82" s="64"/>
      <c r="E82" s="64"/>
      <c r="F82" s="64"/>
      <c r="G82" s="65" t="s">
        <v>70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68"/>
      <c r="AA82" s="68"/>
      <c r="AB82" s="68"/>
      <c r="AC82" s="68"/>
      <c r="AD82" s="68"/>
      <c r="AE82" s="69"/>
      <c r="AF82" s="70"/>
      <c r="AG82" s="70"/>
      <c r="AH82" s="70"/>
      <c r="AI82" s="70"/>
      <c r="AJ82" s="70"/>
      <c r="AK82" s="70"/>
      <c r="AL82" s="70"/>
      <c r="AM82" s="70"/>
      <c r="AN82" s="71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</row>
    <row r="83" spans="1:64" ht="61" customHeight="1" x14ac:dyDescent="0.3">
      <c r="A83" s="44">
        <v>7</v>
      </c>
      <c r="B83" s="44"/>
      <c r="C83" s="44"/>
      <c r="D83" s="44"/>
      <c r="E83" s="44"/>
      <c r="F83" s="44"/>
      <c r="G83" s="45" t="s">
        <v>115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7"/>
      <c r="Z83" s="48" t="s">
        <v>71</v>
      </c>
      <c r="AA83" s="48"/>
      <c r="AB83" s="48"/>
      <c r="AC83" s="48"/>
      <c r="AD83" s="48"/>
      <c r="AE83" s="49" t="s">
        <v>93</v>
      </c>
      <c r="AF83" s="50"/>
      <c r="AG83" s="50"/>
      <c r="AH83" s="50"/>
      <c r="AI83" s="50"/>
      <c r="AJ83" s="50"/>
      <c r="AK83" s="50"/>
      <c r="AL83" s="50"/>
      <c r="AM83" s="50"/>
      <c r="AN83" s="51"/>
      <c r="AO83" s="52">
        <f>68/54%</f>
        <v>125.92592592592592</v>
      </c>
      <c r="AP83" s="52"/>
      <c r="AQ83" s="52"/>
      <c r="AR83" s="52"/>
      <c r="AS83" s="52"/>
      <c r="AT83" s="52"/>
      <c r="AU83" s="52"/>
      <c r="AV83" s="52"/>
      <c r="AW83" s="52">
        <v>0</v>
      </c>
      <c r="AX83" s="52"/>
      <c r="AY83" s="52"/>
      <c r="AZ83" s="52"/>
      <c r="BA83" s="52"/>
      <c r="BB83" s="52"/>
      <c r="BC83" s="52"/>
      <c r="BD83" s="52"/>
      <c r="BE83" s="52">
        <f>AO83</f>
        <v>125.92592592592592</v>
      </c>
      <c r="BF83" s="52"/>
      <c r="BG83" s="52"/>
      <c r="BH83" s="52"/>
      <c r="BI83" s="52"/>
      <c r="BJ83" s="52"/>
      <c r="BK83" s="52"/>
      <c r="BL83" s="52"/>
    </row>
    <row r="84" spans="1:64" ht="56" customHeight="1" x14ac:dyDescent="0.3">
      <c r="A84" s="44">
        <v>8</v>
      </c>
      <c r="B84" s="44"/>
      <c r="C84" s="44"/>
      <c r="D84" s="44"/>
      <c r="E84" s="44"/>
      <c r="F84" s="44"/>
      <c r="G84" s="45" t="s">
        <v>107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7"/>
      <c r="Z84" s="48" t="s">
        <v>71</v>
      </c>
      <c r="AA84" s="48"/>
      <c r="AB84" s="48"/>
      <c r="AC84" s="48"/>
      <c r="AD84" s="48"/>
      <c r="AE84" s="49" t="s">
        <v>69</v>
      </c>
      <c r="AF84" s="50"/>
      <c r="AG84" s="50"/>
      <c r="AH84" s="50"/>
      <c r="AI84" s="50"/>
      <c r="AJ84" s="50"/>
      <c r="AK84" s="50"/>
      <c r="AL84" s="50"/>
      <c r="AM84" s="50"/>
      <c r="AN84" s="51"/>
      <c r="AO84" s="52">
        <f>136/120%</f>
        <v>113.33333333333334</v>
      </c>
      <c r="AP84" s="52"/>
      <c r="AQ84" s="52"/>
      <c r="AR84" s="52"/>
      <c r="AS84" s="52"/>
      <c r="AT84" s="52"/>
      <c r="AU84" s="52"/>
      <c r="AV84" s="52"/>
      <c r="AW84" s="52">
        <v>0</v>
      </c>
      <c r="AX84" s="52"/>
      <c r="AY84" s="52"/>
      <c r="AZ84" s="52"/>
      <c r="BA84" s="52"/>
      <c r="BB84" s="52"/>
      <c r="BC84" s="52"/>
      <c r="BD84" s="52"/>
      <c r="BE84" s="52">
        <f>AO84</f>
        <v>113.33333333333334</v>
      </c>
      <c r="BF84" s="52"/>
      <c r="BG84" s="52"/>
      <c r="BH84" s="52"/>
      <c r="BI84" s="52"/>
      <c r="BJ84" s="52"/>
      <c r="BK84" s="52"/>
      <c r="BL84" s="52"/>
    </row>
    <row r="85" spans="1:64" ht="34.5" hidden="1" customHeight="1" x14ac:dyDescent="0.3">
      <c r="A85" s="44">
        <v>10</v>
      </c>
      <c r="B85" s="44"/>
      <c r="C85" s="44"/>
      <c r="D85" s="44"/>
      <c r="E85" s="44"/>
      <c r="F85" s="44"/>
      <c r="G85" s="45" t="s">
        <v>108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7"/>
      <c r="Z85" s="48" t="s">
        <v>71</v>
      </c>
      <c r="AA85" s="48"/>
      <c r="AB85" s="48"/>
      <c r="AC85" s="48"/>
      <c r="AD85" s="48"/>
      <c r="AE85" s="49" t="s">
        <v>69</v>
      </c>
      <c r="AF85" s="50"/>
      <c r="AG85" s="50"/>
      <c r="AH85" s="50"/>
      <c r="AI85" s="50"/>
      <c r="AJ85" s="50"/>
      <c r="AK85" s="50"/>
      <c r="AL85" s="50"/>
      <c r="AM85" s="50"/>
      <c r="AN85" s="51"/>
      <c r="AO85" s="52">
        <v>100</v>
      </c>
      <c r="AP85" s="52"/>
      <c r="AQ85" s="52"/>
      <c r="AR85" s="52"/>
      <c r="AS85" s="52"/>
      <c r="AT85" s="52"/>
      <c r="AU85" s="52"/>
      <c r="AV85" s="52"/>
      <c r="AW85" s="52">
        <v>0</v>
      </c>
      <c r="AX85" s="52"/>
      <c r="AY85" s="52"/>
      <c r="AZ85" s="52"/>
      <c r="BA85" s="52"/>
      <c r="BB85" s="52"/>
      <c r="BC85" s="52"/>
      <c r="BD85" s="52"/>
      <c r="BE85" s="52">
        <f>AO85</f>
        <v>100</v>
      </c>
      <c r="BF85" s="52"/>
      <c r="BG85" s="52"/>
      <c r="BH85" s="52"/>
      <c r="BI85" s="52"/>
      <c r="BJ85" s="52"/>
      <c r="BK85" s="52"/>
      <c r="BL85" s="52"/>
    </row>
    <row r="86" spans="1:64" x14ac:dyDescent="0.3"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</row>
    <row r="87" spans="1:64" hidden="1" x14ac:dyDescent="0.3"/>
    <row r="88" spans="1:64" ht="16.5" hidden="1" customHeight="1" x14ac:dyDescent="0.3">
      <c r="A88" s="88" t="s">
        <v>75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31"/>
      <c r="AO88" s="90" t="s">
        <v>76</v>
      </c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</row>
    <row r="89" spans="1:64" hidden="1" x14ac:dyDescent="0.3">
      <c r="W89" s="73" t="s">
        <v>5</v>
      </c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O89" s="73" t="s">
        <v>52</v>
      </c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</row>
    <row r="90" spans="1:64" ht="15.75" hidden="1" customHeight="1" x14ac:dyDescent="0.3">
      <c r="A90" s="96" t="s">
        <v>3</v>
      </c>
      <c r="B90" s="96"/>
      <c r="C90" s="96"/>
      <c r="D90" s="96"/>
      <c r="E90" s="96"/>
      <c r="F90" s="96"/>
    </row>
    <row r="91" spans="1:64" ht="13.4" hidden="1" customHeight="1" x14ac:dyDescent="0.3">
      <c r="A91" s="86" t="s">
        <v>73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</row>
    <row r="92" spans="1:64" hidden="1" x14ac:dyDescent="0.3">
      <c r="A92" s="87" t="s">
        <v>47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</row>
    <row r="93" spans="1:64" ht="10.5" hidden="1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64" ht="15.65" hidden="1" customHeight="1" x14ac:dyDescent="0.3">
      <c r="A94" s="88" t="s">
        <v>73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31"/>
      <c r="AO94" s="90" t="s">
        <v>73</v>
      </c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</row>
    <row r="95" spans="1:64" hidden="1" x14ac:dyDescent="0.3">
      <c r="W95" s="73" t="s">
        <v>5</v>
      </c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O95" s="73" t="s">
        <v>52</v>
      </c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</row>
    <row r="96" spans="1:64" hidden="1" x14ac:dyDescent="0.3">
      <c r="A96" s="72">
        <v>44532</v>
      </c>
      <c r="B96" s="72"/>
      <c r="C96" s="72"/>
      <c r="D96" s="72"/>
      <c r="E96" s="72"/>
      <c r="F96" s="72"/>
      <c r="G96" s="72"/>
      <c r="H96" s="72"/>
    </row>
    <row r="97" spans="1:48" hidden="1" x14ac:dyDescent="0.3">
      <c r="A97" s="73" t="s">
        <v>45</v>
      </c>
      <c r="B97" s="73"/>
      <c r="C97" s="73"/>
      <c r="D97" s="73"/>
      <c r="E97" s="73"/>
      <c r="F97" s="73"/>
      <c r="G97" s="73"/>
      <c r="H97" s="73"/>
      <c r="I97" s="32"/>
      <c r="J97" s="32"/>
      <c r="K97" s="32"/>
      <c r="L97" s="32"/>
      <c r="M97" s="32"/>
      <c r="N97" s="32"/>
      <c r="O97" s="32"/>
      <c r="P97" s="32"/>
      <c r="Q97" s="32"/>
    </row>
    <row r="98" spans="1:48" hidden="1" x14ac:dyDescent="0.3">
      <c r="A98" s="33" t="s">
        <v>46</v>
      </c>
    </row>
    <row r="99" spans="1:48" hidden="1" x14ac:dyDescent="0.3"/>
    <row r="100" spans="1:48" hidden="1" x14ac:dyDescent="0.3"/>
    <row r="101" spans="1:48" hidden="1" x14ac:dyDescent="0.3"/>
    <row r="102" spans="1:48" ht="23.15" customHeight="1" x14ac:dyDescent="0.3">
      <c r="A102" s="1" t="s">
        <v>75</v>
      </c>
      <c r="V102" s="139"/>
      <c r="W102" s="139"/>
      <c r="X102" s="139"/>
      <c r="Y102" s="139"/>
      <c r="Z102" s="139"/>
      <c r="AN102" s="43" t="s">
        <v>110</v>
      </c>
      <c r="AO102" s="43"/>
      <c r="AP102" s="43"/>
      <c r="AQ102" s="43"/>
      <c r="AR102" s="43"/>
      <c r="AS102" s="43"/>
      <c r="AT102" s="43"/>
      <c r="AU102" s="43"/>
      <c r="AV102" s="43"/>
    </row>
    <row r="103" spans="1:48" x14ac:dyDescent="0.3">
      <c r="W103" s="1" t="s">
        <v>5</v>
      </c>
      <c r="AO103" s="1" t="s">
        <v>101</v>
      </c>
    </row>
    <row r="104" spans="1:48" x14ac:dyDescent="0.3">
      <c r="A104" s="1" t="s">
        <v>3</v>
      </c>
    </row>
    <row r="105" spans="1:48" x14ac:dyDescent="0.3">
      <c r="A105" s="1" t="s">
        <v>98</v>
      </c>
    </row>
    <row r="106" spans="1:48" x14ac:dyDescent="0.3">
      <c r="A106" s="1" t="s">
        <v>47</v>
      </c>
    </row>
    <row r="108" spans="1:48" x14ac:dyDescent="0.3">
      <c r="A108" s="1" t="s">
        <v>99</v>
      </c>
      <c r="V108" s="139"/>
      <c r="W108" s="139"/>
      <c r="X108" s="139"/>
      <c r="Y108" s="139"/>
      <c r="Z108" s="139"/>
      <c r="AO108" s="139" t="s">
        <v>100</v>
      </c>
      <c r="AP108" s="139"/>
      <c r="AQ108" s="139"/>
      <c r="AR108" s="139"/>
      <c r="AS108" s="139"/>
    </row>
    <row r="109" spans="1:48" x14ac:dyDescent="0.3">
      <c r="W109" s="1" t="s">
        <v>5</v>
      </c>
      <c r="AO109" s="1" t="s">
        <v>101</v>
      </c>
    </row>
    <row r="110" spans="1:48" x14ac:dyDescent="0.3">
      <c r="A110" s="62" t="s">
        <v>120</v>
      </c>
      <c r="B110" s="62"/>
      <c r="C110" s="62"/>
      <c r="D110" s="62"/>
    </row>
    <row r="111" spans="1:48" x14ac:dyDescent="0.3">
      <c r="A111" s="1" t="s">
        <v>45</v>
      </c>
    </row>
    <row r="112" spans="1:48" ht="19" customHeight="1" x14ac:dyDescent="0.3">
      <c r="A112" s="1" t="s">
        <v>46</v>
      </c>
    </row>
  </sheetData>
  <mergeCells count="276">
    <mergeCell ref="V102:Z102"/>
    <mergeCell ref="V108:Z108"/>
    <mergeCell ref="AO108:AS108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8:AZ48"/>
    <mergeCell ref="A49:AZ49"/>
    <mergeCell ref="A50:C51"/>
    <mergeCell ref="D50:AB51"/>
    <mergeCell ref="AC50:AJ51"/>
    <mergeCell ref="AK50:AR51"/>
    <mergeCell ref="AS50:AZ51"/>
    <mergeCell ref="A46:F46"/>
    <mergeCell ref="G46:BL4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0:AY60"/>
    <mergeCell ref="A61:C62"/>
    <mergeCell ref="D61:AA62"/>
    <mergeCell ref="AB61:AI62"/>
    <mergeCell ref="AJ61:AQ62"/>
    <mergeCell ref="AR61:AY62"/>
    <mergeCell ref="A54:C54"/>
    <mergeCell ref="D54:AB54"/>
    <mergeCell ref="AC54:AJ54"/>
    <mergeCell ref="AK54:AR54"/>
    <mergeCell ref="AS54:AZ54"/>
    <mergeCell ref="A59:BL59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8:BL68"/>
    <mergeCell ref="A66:C66"/>
    <mergeCell ref="D66:AA66"/>
    <mergeCell ref="AB66:AI66"/>
    <mergeCell ref="AJ66:AQ66"/>
    <mergeCell ref="AR66:AY66"/>
    <mergeCell ref="A90:F90"/>
    <mergeCell ref="BE71:BL71"/>
    <mergeCell ref="A72:F72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BE74:BL74"/>
    <mergeCell ref="A73:F73"/>
    <mergeCell ref="G73:Y73"/>
    <mergeCell ref="Z73:AD73"/>
    <mergeCell ref="AW72:BD72"/>
    <mergeCell ref="BE72:BL72"/>
    <mergeCell ref="A71:F71"/>
    <mergeCell ref="A97:H97"/>
    <mergeCell ref="A42:F42"/>
    <mergeCell ref="G42:BL42"/>
    <mergeCell ref="A43:F43"/>
    <mergeCell ref="G43:BL43"/>
    <mergeCell ref="A44:F44"/>
    <mergeCell ref="G44:BL44"/>
    <mergeCell ref="A45:F45"/>
    <mergeCell ref="G45:BL45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G72:Y72"/>
    <mergeCell ref="Z72:AD72"/>
    <mergeCell ref="AE72:AN72"/>
    <mergeCell ref="AO72:AV72"/>
    <mergeCell ref="BE77:BL77"/>
    <mergeCell ref="A76:F76"/>
    <mergeCell ref="G76:Y76"/>
    <mergeCell ref="Z76:AD76"/>
    <mergeCell ref="AE76:AN76"/>
    <mergeCell ref="AO76:AV76"/>
    <mergeCell ref="AW76:BD76"/>
    <mergeCell ref="G71:Y71"/>
    <mergeCell ref="Z71:AD71"/>
    <mergeCell ref="AE71:AN71"/>
    <mergeCell ref="AO71:AV71"/>
    <mergeCell ref="AW71:BD71"/>
    <mergeCell ref="AE73:AN73"/>
    <mergeCell ref="AO73:AV73"/>
    <mergeCell ref="AW73:BD73"/>
    <mergeCell ref="BE76:BL76"/>
    <mergeCell ref="BE73:BL73"/>
    <mergeCell ref="BE75:BL75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O89:BG89"/>
    <mergeCell ref="A80:F80"/>
    <mergeCell ref="G80:Y80"/>
    <mergeCell ref="Z80:AD80"/>
    <mergeCell ref="AE80:AN80"/>
    <mergeCell ref="AO80:AV80"/>
    <mergeCell ref="AW80:BD80"/>
    <mergeCell ref="A74:F74"/>
    <mergeCell ref="G74:Y74"/>
    <mergeCell ref="Z74:AD74"/>
    <mergeCell ref="AE74:AN74"/>
    <mergeCell ref="AO74:AV74"/>
    <mergeCell ref="AW74:BD74"/>
    <mergeCell ref="A77:F77"/>
    <mergeCell ref="G77:Y77"/>
    <mergeCell ref="Z77:AD77"/>
    <mergeCell ref="AE77:AN77"/>
    <mergeCell ref="AO77:AV77"/>
    <mergeCell ref="AW77:BD77"/>
    <mergeCell ref="BE78:BL78"/>
    <mergeCell ref="A79:F79"/>
    <mergeCell ref="G79:Y79"/>
    <mergeCell ref="Z79:AD79"/>
    <mergeCell ref="AE79:AN79"/>
    <mergeCell ref="BE81:BL81"/>
    <mergeCell ref="A110:D110"/>
    <mergeCell ref="BE85:BL85"/>
    <mergeCell ref="A85:F85"/>
    <mergeCell ref="G85:Y85"/>
    <mergeCell ref="Z85:AD85"/>
    <mergeCell ref="AE85:AN85"/>
    <mergeCell ref="AO85:AV85"/>
    <mergeCell ref="AW85:BD85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96:H96"/>
    <mergeCell ref="AN102:AV102"/>
    <mergeCell ref="A84:F84"/>
    <mergeCell ref="G84:Y84"/>
    <mergeCell ref="Z84:AD84"/>
    <mergeCell ref="AE84:AN84"/>
    <mergeCell ref="AO84:AV84"/>
    <mergeCell ref="AW84:BD84"/>
    <mergeCell ref="BE84:BL84"/>
    <mergeCell ref="AC56:AJ56"/>
    <mergeCell ref="AK56:AR56"/>
    <mergeCell ref="AS56:AZ56"/>
    <mergeCell ref="A75:F75"/>
    <mergeCell ref="G75:Y75"/>
    <mergeCell ref="Z75:AD75"/>
    <mergeCell ref="AE75:AN75"/>
    <mergeCell ref="AO75:AV75"/>
    <mergeCell ref="AW75:BD75"/>
    <mergeCell ref="BE80:BL80"/>
    <mergeCell ref="A81:F81"/>
    <mergeCell ref="G81:Y81"/>
    <mergeCell ref="Z81:AD81"/>
    <mergeCell ref="AE81:AN81"/>
    <mergeCell ref="AO81:AV81"/>
    <mergeCell ref="AW81:BD81"/>
  </mergeCells>
  <conditionalFormatting sqref="G72:L72">
    <cfRule type="cellIs" dxfId="30" priority="32" stopIfTrue="1" operator="equal">
      <formula>$G71</formula>
    </cfRule>
  </conditionalFormatting>
  <conditionalFormatting sqref="D54">
    <cfRule type="cellIs" dxfId="29" priority="33" stopIfTrue="1" operator="equal">
      <formula>$D53</formula>
    </cfRule>
  </conditionalFormatting>
  <conditionalFormatting sqref="A72:F72">
    <cfRule type="cellIs" dxfId="28" priority="34" stopIfTrue="1" operator="equal">
      <formula>0</formula>
    </cfRule>
  </conditionalFormatting>
  <conditionalFormatting sqref="D55">
    <cfRule type="cellIs" dxfId="27" priority="31" stopIfTrue="1" operator="equal">
      <formula>$D54</formula>
    </cfRule>
  </conditionalFormatting>
  <conditionalFormatting sqref="D57">
    <cfRule type="cellIs" dxfId="26" priority="30" stopIfTrue="1" operator="equal">
      <formula>$D55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 A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$G74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$G83</formula>
    </cfRule>
  </conditionalFormatting>
  <conditionalFormatting sqref="A85:F85">
    <cfRule type="cellIs" dxfId="4" priority="8" stopIfTrue="1" operator="equal">
      <formula>0</formula>
    </cfRule>
  </conditionalFormatting>
  <conditionalFormatting sqref="D56">
    <cfRule type="cellIs" dxfId="3" priority="4" stopIfTrue="1" operator="equal">
      <formula>$D55</formula>
    </cfRule>
  </conditionalFormatting>
  <conditionalFormatting sqref="G75">
    <cfRule type="cellIs" dxfId="2" priority="3" stopIfTrue="1" operator="equal">
      <formula>$G74</formula>
    </cfRule>
  </conditionalFormatting>
  <conditionalFormatting sqref="G84">
    <cfRule type="cellIs" dxfId="1" priority="1" stopIfTrue="1" operator="equal">
      <formula>$G82</formula>
    </cfRule>
  </conditionalFormatting>
  <conditionalFormatting sqref="A84:F8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КПК1115012</vt:lpstr>
      <vt:lpstr>КПК1115012!Область_друку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2024-01-04T13:42:00Z</cp:lastPrinted>
  <dcterms:created xsi:type="dcterms:W3CDTF">2016-08-15T09:54:21Z</dcterms:created>
  <dcterms:modified xsi:type="dcterms:W3CDTF">2024-10-31T06:47:02Z</dcterms:modified>
</cp:coreProperties>
</file>