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Srv-sport\общие документи\БЮДЖЕТНІ ЗАПИТИ\БЮДЖЕТНИЙ ЗАПИТ 2025\Запити ПЦМ\"/>
    </mc:Choice>
  </mc:AlternateContent>
  <bookViews>
    <workbookView xWindow="390" yWindow="1010" windowWidth="27800" windowHeight="14390" tabRatio="522"/>
  </bookViews>
  <sheets>
    <sheet name="Додаток2 КПК1115022" sheetId="10" r:id="rId1"/>
  </sheets>
  <definedNames>
    <definedName name="_xlnm.Print_Area" localSheetId="0">'Додаток2 КПК1115022'!$A$1:$BY$234</definedName>
  </definedNames>
  <calcPr calcId="152511"/>
</workbook>
</file>

<file path=xl/calcChain.xml><?xml version="1.0" encoding="utf-8"?>
<calcChain xmlns="http://schemas.openxmlformats.org/spreadsheetml/2006/main">
  <c r="BE133" i="10" l="1"/>
  <c r="AP134" i="10"/>
  <c r="AP133" i="10"/>
  <c r="AU131" i="10" l="1"/>
  <c r="AP131" i="10"/>
  <c r="AF131" i="10"/>
  <c r="AF130" i="10"/>
  <c r="AU134" i="10"/>
  <c r="AU133" i="10"/>
  <c r="AF134" i="10"/>
  <c r="AF133" i="10"/>
  <c r="BJ114" i="10"/>
  <c r="BJ113" i="10"/>
  <c r="BJ119" i="10"/>
  <c r="T219" i="10" l="1"/>
  <c r="T199" i="10"/>
  <c r="BE131" i="10" l="1"/>
  <c r="AO210" i="10" l="1"/>
  <c r="AO209" i="10"/>
  <c r="AO208" i="10"/>
  <c r="BG90" i="10" l="1"/>
  <c r="BG52" i="10"/>
  <c r="AA174" i="10" l="1"/>
  <c r="AR70" i="10"/>
  <c r="AR69" i="10"/>
  <c r="AR68" i="10"/>
  <c r="X70" i="10"/>
  <c r="AR40" i="10"/>
  <c r="X40" i="10"/>
  <c r="Q210" i="10" l="1"/>
  <c r="AP166" i="10"/>
  <c r="AP165" i="10"/>
  <c r="BE119" i="10"/>
  <c r="BE114" i="10"/>
  <c r="BE113" i="10"/>
  <c r="BE110" i="10"/>
  <c r="AN90" i="10"/>
  <c r="AN52" i="10"/>
  <c r="AN31" i="10"/>
  <c r="Z219" i="10" l="1"/>
  <c r="Z218" i="10"/>
  <c r="Z199" i="10"/>
  <c r="Z198" i="10"/>
  <c r="AA166" i="10"/>
  <c r="AA165" i="10"/>
  <c r="AP116" i="10"/>
  <c r="AP113" i="10"/>
  <c r="AP110" i="10"/>
  <c r="U90" i="10"/>
  <c r="U52" i="10"/>
  <c r="U31" i="10"/>
  <c r="BE134" i="10" l="1"/>
  <c r="BE128" i="10"/>
  <c r="BT119" i="10"/>
  <c r="BT114" i="10"/>
  <c r="BE136" i="10" l="1"/>
  <c r="AP136" i="10"/>
  <c r="AP130" i="10"/>
  <c r="AU130" i="10" s="1"/>
  <c r="BE130" i="10" s="1"/>
  <c r="AP127" i="10"/>
  <c r="AU127" i="10" s="1"/>
  <c r="BE127" i="10" s="1"/>
  <c r="BT117" i="10"/>
  <c r="BT116" i="10"/>
  <c r="BT113" i="10"/>
  <c r="BT110" i="10"/>
  <c r="U100" i="10"/>
  <c r="BE165" i="10" l="1"/>
  <c r="BG31" i="10"/>
  <c r="AA175" i="10" l="1"/>
  <c r="AP174" i="10"/>
  <c r="AP175" i="10" s="1"/>
  <c r="BE166" i="10"/>
  <c r="BE117" i="10" l="1"/>
  <c r="BE111" i="10"/>
  <c r="BT111" i="10" s="1"/>
  <c r="BH210" i="10" l="1"/>
  <c r="AT210" i="10"/>
  <c r="AJ210" i="10"/>
  <c r="BH209" i="10"/>
  <c r="AT209" i="10"/>
  <c r="AJ209" i="10"/>
  <c r="BH208" i="10"/>
  <c r="AT208" i="10"/>
  <c r="AJ208" i="10"/>
  <c r="BG199" i="10"/>
  <c r="AQ199" i="10"/>
  <c r="AZ175" i="10"/>
  <c r="AK175" i="10"/>
  <c r="AZ174" i="10"/>
  <c r="AK174" i="10"/>
  <c r="BO166" i="10"/>
  <c r="AZ166" i="10"/>
  <c r="AK166" i="10"/>
  <c r="BO165" i="10"/>
  <c r="AZ165" i="10"/>
  <c r="AK165" i="10"/>
  <c r="AJ100" i="10"/>
  <c r="AJ99" i="10"/>
  <c r="AO99" i="10" s="1"/>
  <c r="BD99" i="10" s="1"/>
  <c r="AJ98" i="10"/>
  <c r="AO98" i="10" s="1"/>
  <c r="BU90" i="10"/>
  <c r="BB90" i="10"/>
  <c r="AI90" i="10"/>
  <c r="BU89" i="10"/>
  <c r="BB89" i="10"/>
  <c r="AI89" i="10"/>
  <c r="BU88" i="10"/>
  <c r="BB88" i="10"/>
  <c r="AI88" i="10"/>
  <c r="BG78" i="10"/>
  <c r="AM78" i="10"/>
  <c r="BG70" i="10"/>
  <c r="AM70" i="10"/>
  <c r="BG69" i="10"/>
  <c r="AM69" i="10"/>
  <c r="BG68" i="10"/>
  <c r="AM68" i="10"/>
  <c r="BU60" i="10"/>
  <c r="BB60" i="10"/>
  <c r="AI60" i="10"/>
  <c r="BU52" i="10"/>
  <c r="BB52" i="10"/>
  <c r="AI52" i="10"/>
  <c r="BU51" i="10"/>
  <c r="BB51" i="10"/>
  <c r="AI51" i="10"/>
  <c r="BU50" i="10"/>
  <c r="BB50" i="10"/>
  <c r="AI50" i="10"/>
  <c r="BG40" i="10"/>
  <c r="AM40" i="10"/>
  <c r="BG39" i="10"/>
  <c r="AM39" i="10"/>
  <c r="BU31" i="10"/>
  <c r="BB31" i="10"/>
  <c r="AI31" i="10"/>
  <c r="BU30" i="10"/>
  <c r="BB30" i="10"/>
  <c r="AI30" i="10"/>
  <c r="AO100" i="10" l="1"/>
  <c r="BD100" i="10" s="1"/>
  <c r="BD98" i="10"/>
</calcChain>
</file>

<file path=xl/sharedStrings.xml><?xml version="1.0" encoding="utf-8"?>
<sst xmlns="http://schemas.openxmlformats.org/spreadsheetml/2006/main" count="679" uniqueCount="246">
  <si>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</si>
  <si>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</si>
  <si>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</si>
  <si>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</si>
  <si>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</si>
  <si>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</si>
  <si>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</si>
  <si>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</si>
  <si>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</si>
  <si>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</si>
  <si>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</si>
  <si>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</si>
  <si>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</si>
  <si>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</si>
  <si>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</si>
  <si>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</si>
  <si>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</si>
  <si>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</si>
  <si>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</si>
  <si>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</si>
  <si>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</si>
  <si>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</si>
  <si>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</si>
  <si>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</si>
  <si>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</si>
  <si>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</si>
  <si>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</si>
  <si>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</si>
  <si>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</si>
  <si>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</si>
  <si>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</si>
  <si>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</si>
  <si>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</si>
  <si>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</si>
  <si>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</si>
  <si>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</si>
  <si>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</si>
  <si>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</si>
  <si>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</si>
  <si>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</si>
  <si>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</si>
  <si>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</si>
  <si>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</si>
  <si>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</si>
  <si>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</si>
  <si>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</si>
  <si>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</si>
  <si>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</si>
  <si>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</si>
  <si>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</si>
  <si>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</si>
  <si>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</si>
  <si>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</si>
  <si>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</si>
  <si>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</si>
  <si>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</si>
  <si>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</si>
  <si>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</si>
  <si>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</si>
  <si>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</si>
  <si>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</si>
  <si>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</si>
  <si>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</si>
  <si>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</si>
  <si>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</si>
  <si>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</si>
  <si>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</si>
  <si>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</si>
  <si>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</si>
  <si>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</si>
  <si>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</si>
  <si>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</si>
  <si>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</si>
  <si>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</si>
  <si>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</si>
  <si>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</si>
  <si>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</si>
  <si>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</si>
  <si>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</si>
  <si>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</si>
  <si>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</si>
  <si>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</si>
  <si>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</si>
  <si>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</si>
  <si>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</si>
  <si>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</si>
  <si>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</si>
  <si>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</si>
  <si>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</si>
  <si>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</si>
  <si>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</si>
  <si>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</si>
  <si>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</si>
  <si>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</si>
  <si>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</si>
  <si>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</si>
  <si>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</si>
  <si>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</si>
  <si>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</si>
  <si>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</si>
  <si>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</si>
  <si>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</si>
  <si>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</si>
  <si>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</si>
  <si>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</si>
  <si>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</si>
  <si>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</si>
  <si>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</si>
  <si>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</si>
  <si>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</si>
  <si>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</si>
  <si>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</si>
  <si>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</si>
  <si>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</si>
  <si>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</si>
  <si>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</si>
  <si>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</si>
  <si>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</si>
  <si>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</si>
  <si>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</si>
  <si>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</si>
  <si>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</si>
  <si>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</si>
  <si>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</si>
  <si>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</si>
  <si>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</si>
  <si>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</si>
  <si>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</si>
  <si>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</si>
  <si>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</si>
  <si>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</si>
  <si>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</si>
  <si>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</si>
  <si>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</si>
  <si>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</si>
  <si>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</si>
  <si>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</si>
  <si>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</si>
  <si>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</si>
  <si>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</si>
  <si>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</si>
  <si>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</si>
  <si>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</si>
  <si>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</si>
  <si>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</si>
  <si>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</si>
  <si>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</si>
  <si>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</si>
  <si>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</si>
  <si>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</si>
  <si>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</si>
  <si>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</si>
  <si>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</si>
  <si>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</si>
  <si>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</si>
  <si>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</si>
  <si>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</si>
  <si>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</si>
  <si>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</si>
  <si>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</si>
  <si>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</si>
  <si>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</si>
  <si>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</si>
  <si>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</si>
  <si>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</si>
  <si>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</si>
  <si>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</si>
  <si>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</si>
  <si>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</si>
  <si>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</si>
  <si>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Предмети, матеріали, обладнання та інвентар</t>
  </si>
  <si>
    <t>Оплата послуг (крім комунальних)</t>
  </si>
  <si>
    <t>затрат</t>
  </si>
  <si>
    <t xml:space="preserve">formula=RC[-16]+RC[-8]                          </t>
  </si>
  <si>
    <t>од.</t>
  </si>
  <si>
    <t>продукту</t>
  </si>
  <si>
    <t>ефективності</t>
  </si>
  <si>
    <t>розрахунок</t>
  </si>
  <si>
    <t>якості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</si>
  <si>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</si>
  <si>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</si>
  <si>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</si>
  <si>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</si>
  <si>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</si>
  <si>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Управління молоді та спорту Хмельницької міської ради</t>
  </si>
  <si>
    <t>Керівник установи</t>
  </si>
  <si>
    <t>Керівник фінансової служби</t>
  </si>
  <si>
    <t>22771264</t>
  </si>
  <si>
    <t>2256400000</t>
  </si>
  <si>
    <t>(грн)</t>
  </si>
  <si>
    <t>Дебіторська заборгованість на 01.01.2023</t>
  </si>
  <si>
    <t>2024 рік</t>
  </si>
  <si>
    <t>2025 рік</t>
  </si>
  <si>
    <t>2026 рік (прогноз)</t>
  </si>
  <si>
    <t>Управлiння молодi та спорту Хмельницької мiської ради</t>
  </si>
  <si>
    <t>календарний план</t>
  </si>
  <si>
    <t>Організація і проведення міських змагань зі  спорту осіб з інвалідністю</t>
  </si>
  <si>
    <t>Проведення навчально-тренувальних зборів і змагань та заходів зі спорту осіб з інвалідністю</t>
  </si>
  <si>
    <t>кількість міських змагань з видів спорту для осіб з інвалідністю</t>
  </si>
  <si>
    <t>ккількість людино-днів участі у міських змаганнях з видів спорту для осіб з інвалідністю</t>
  </si>
  <si>
    <t>середні витрати на один людино-день участі у міських змаганнях з видів спорту для осіб з інвалідністю</t>
  </si>
  <si>
    <t>динаміка кількості заходів для осіб інвалідністю, які проводяться на території регіону в порівнянні з попереднім роком</t>
  </si>
  <si>
    <t>Мета відсутня</t>
  </si>
  <si>
    <t>0810</t>
  </si>
  <si>
    <t xml:space="preserve">Проведення навчально-тренувальних зборів і змагань та заходів зі спорту осіб з інвалідністю
</t>
  </si>
  <si>
    <t>Василь ГОЛОВАТЮК</t>
  </si>
  <si>
    <t>Олена ШКЛЯРЕВСЬКА</t>
  </si>
  <si>
    <t>кількість людино-днів участі у міських змаганнях з видів спорту для осіб з інвалідністю</t>
  </si>
  <si>
    <t>кількість людино-днів участі навчально-тренувальних зборів  і змагань зі спорту осіб з інвалідністю</t>
  </si>
  <si>
    <t>середні витрати на один людино-день участі навчально-тренувальних зборів  і змагань зі спорту осіб з інвалідністю</t>
  </si>
  <si>
    <t>грн</t>
  </si>
  <si>
    <t>рішення десятої сесії ХМР
від 15.12.2021 року №25</t>
  </si>
  <si>
    <t>кількість навчально-тренувальних зборів  і змагань зі спорту осіб з інвалідністю для підготовки та участі до регіональних / всеукраїнських змагань</t>
  </si>
  <si>
    <t>4. Мета та завдання бюджетної програми на 2025 - 2027 роки</t>
  </si>
  <si>
    <t>1) надходження для виконання бюджетної програми у 2023 - 2025 роках:</t>
  </si>
  <si>
    <t>2023 рік (звіт)</t>
  </si>
  <si>
    <t>2024 рік (затверджено)</t>
  </si>
  <si>
    <t>2025 рік (проект)</t>
  </si>
  <si>
    <t>2) надходження для виконання бюджетної програми  у 2026 - 2027 роках:</t>
  </si>
  <si>
    <t>2027 рік (прогноз)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</si>
  <si>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</si>
  <si>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</si>
  <si>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</si>
  <si>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</si>
  <si>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1) витрати за напрямами використання бюджетних коштів у 2023 - 2025 роках:</t>
  </si>
  <si>
    <t>2) витрати за напрямами використання бюджетних коштів у 2026 - 2027 роках:</t>
  </si>
  <si>
    <t>1) результативні показники бюджетної програми у 2023 - 2025 роках:</t>
  </si>
  <si>
    <t>2) результативні показники бюджетної програми у 2026 - 2027 роках:</t>
  </si>
  <si>
    <t>2024 рік (план)</t>
  </si>
  <si>
    <t>2026 рік</t>
  </si>
  <si>
    <t xml:space="preserve">2027 рік </t>
  </si>
  <si>
    <t>1) місцеві/регіональні програми, які виконуються в межах бюджетної програми у 2023 - 2025 роках: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</si>
  <si>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</si>
  <si>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</si>
  <si>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</si>
  <si>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>14. Бюджетні зобов’язання у 2023 - 2025 роках:</t>
  </si>
  <si>
    <t>1) кредиторська заборгованість місцевого бюджету у 2023 році:</t>
  </si>
  <si>
    <t xml:space="preserve">2) кредиторська заборгованість місцевого бюджету у 2024 - 2025 роках: </t>
  </si>
  <si>
    <t>3) дебіторська заборгованість у 2023 - 2024 роках:</t>
  </si>
  <si>
    <t>Дебіторська заборгованість на 01.01.2024</t>
  </si>
  <si>
    <t>Очікувана дебіторська заборгованость  на 01.01.2025</t>
  </si>
  <si>
    <t>4) аналіз управління бюджетними зобов'язаннями та пропозиції щодо упорядкування бюджетних зобов'язань у 2025 році.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</si>
  <si>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</si>
  <si>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внаслідок використання коштів спеціального фонду бюджету у 2023 році, та очікувані результати у 2024 році.</t>
  </si>
  <si>
    <t>БЮДЖЕТНИЙ ЗАПИТ НА 2025-2027 РОКИ індивідуальний (Форма 2025-2)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</si>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</sst>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12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/>
    <xf numFmtId="0" fontId="16" fillId="0" borderId="0" xfId="0" applyFont="1"/>
    <xf numFmtId="0" fontId="20" fillId="0" borderId="0" xfId="0" applyFont="1"/>
    <xf numFmtId="0" fontId="19" fillId="0" borderId="0" xfId="0" applyFont="1"/>
    <xf numFmtId="0" fontId="0" fillId="0" borderId="0" xfId="0" applyFont="1"/>
    <xf numFmtId="0" fontId="1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left" vertical="center" wrapText="1"/>
    </xf>
    <xf numFmtId="2" fontId="7" fillId="0" borderId="2" xfId="0" applyNumberFormat="1" applyFont="1" applyBorder="1" applyAlignment="1">
      <alignment horizontal="left" vertical="center" wrapText="1"/>
    </xf>
    <xf numFmtId="2" fontId="7" fillId="0" borderId="3" xfId="0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164" fontId="7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4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3" fontId="15" fillId="0" borderId="5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9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15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6" fillId="0" borderId="2" xfId="0" applyFont="1" applyBorder="1"/>
    <xf numFmtId="0" fontId="16" fillId="0" borderId="3" xfId="0" applyFont="1" applyBorder="1"/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right" vertical="center" wrapText="1"/>
    </xf>
    <xf numFmtId="3" fontId="15" fillId="0" borderId="2" xfId="0" applyNumberFormat="1" applyFont="1" applyBorder="1" applyAlignment="1">
      <alignment horizontal="right" vertical="center" wrapText="1"/>
    </xf>
    <xf numFmtId="3" fontId="15" fillId="0" borderId="3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left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6" xfId="0" quotePrefix="1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</cellXfs>
  <cellStyles count="1">
    <cellStyle name="Звичайний" xfId="0" builtinId="0"/>
  </cellStyles>
  <dxfs count="4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35"/>
  <sheetViews>
    <sheetView tabSelected="1" topLeftCell="A212" zoomScaleNormal="100" workbookViewId="0">
      <selection activeCell="BM203" sqref="A203:XFD205"/>
    </sheetView>
  </sheetViews>
  <sheetFormatPr defaultRowHeight="12.5" x14ac:dyDescent="0.25"/>
  <cols>
    <col min="1" max="18" width="2.81640625" customWidth="1"/>
    <col min="19" max="19" width="2.1796875" customWidth="1"/>
    <col min="20" max="20" width="2.81640625" hidden="1" customWidth="1"/>
    <col min="21" max="21" width="3.36328125" customWidth="1"/>
    <col min="22" max="24" width="2.81640625" customWidth="1"/>
    <col min="25" max="25" width="2.6328125" customWidth="1"/>
    <col min="26" max="26" width="2.81640625" customWidth="1"/>
    <col min="27" max="27" width="3.81640625" customWidth="1"/>
    <col min="28" max="28" width="2.81640625" hidden="1" customWidth="1"/>
    <col min="29" max="29" width="0.81640625" customWidth="1"/>
    <col min="30" max="30" width="3.90625" customWidth="1"/>
    <col min="31" max="31" width="9" customWidth="1"/>
    <col min="32" max="78" width="2.81640625" customWidth="1"/>
    <col min="79" max="79" width="4" hidden="1" customWidth="1"/>
  </cols>
  <sheetData>
    <row r="1" spans="1:79" ht="57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155" t="s">
        <v>111</v>
      </c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</row>
    <row r="2" spans="1:79" ht="14.25" customHeight="1" x14ac:dyDescent="0.25">
      <c r="A2" s="156" t="s">
        <v>244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</row>
    <row r="4" spans="1:79" ht="14" customHeight="1" x14ac:dyDescent="0.25">
      <c r="A4" s="9" t="s">
        <v>155</v>
      </c>
      <c r="B4" s="157" t="s">
        <v>184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6"/>
      <c r="AH4" s="158">
        <v>11</v>
      </c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6"/>
      <c r="AT4" s="159" t="s">
        <v>187</v>
      </c>
      <c r="AU4" s="158"/>
      <c r="AV4" s="158"/>
      <c r="AW4" s="158"/>
      <c r="AX4" s="158"/>
      <c r="AY4" s="158"/>
      <c r="AZ4" s="158"/>
      <c r="BA4" s="158"/>
      <c r="BB4" s="13"/>
      <c r="BC4" s="6"/>
      <c r="BD4" s="6"/>
      <c r="BE4" s="10"/>
      <c r="BF4" s="10"/>
      <c r="BG4" s="10"/>
      <c r="BH4" s="10"/>
      <c r="BI4" s="10"/>
      <c r="BJ4" s="10"/>
      <c r="BK4" s="10"/>
      <c r="BL4" s="10"/>
    </row>
    <row r="5" spans="1:79" ht="24" customHeight="1" x14ac:dyDescent="0.25">
      <c r="A5" s="160" t="s">
        <v>0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5"/>
      <c r="AH5" s="161" t="s">
        <v>157</v>
      </c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5"/>
      <c r="AT5" s="161" t="s">
        <v>153</v>
      </c>
      <c r="AU5" s="161"/>
      <c r="AV5" s="161"/>
      <c r="AW5" s="161"/>
      <c r="AX5" s="161"/>
      <c r="AY5" s="161"/>
      <c r="AZ5" s="161"/>
      <c r="BA5" s="161"/>
      <c r="BB5" s="11"/>
      <c r="BC5" s="5"/>
      <c r="BD5" s="5"/>
      <c r="BE5" s="11"/>
      <c r="BF5" s="11"/>
      <c r="BG5" s="11"/>
      <c r="BH5" s="11"/>
      <c r="BI5" s="11"/>
      <c r="BJ5" s="11"/>
      <c r="BK5" s="11"/>
      <c r="BL5" s="11"/>
    </row>
    <row r="6" spans="1:79" x14ac:dyDescent="0.25">
      <c r="BE6" s="12"/>
      <c r="BF6" s="12"/>
      <c r="BG6" s="12"/>
      <c r="BH6" s="12"/>
      <c r="BI6" s="12"/>
      <c r="BJ6" s="12"/>
      <c r="BK6" s="12"/>
      <c r="BL6" s="12"/>
    </row>
    <row r="7" spans="1:79" ht="14" customHeight="1" x14ac:dyDescent="0.25">
      <c r="A7" s="9" t="s">
        <v>158</v>
      </c>
      <c r="B7" s="157" t="s">
        <v>194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6"/>
      <c r="AH7" s="158">
        <v>111</v>
      </c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3"/>
      <c r="BC7" s="159" t="s">
        <v>187</v>
      </c>
      <c r="BD7" s="158"/>
      <c r="BE7" s="158"/>
      <c r="BF7" s="158"/>
      <c r="BG7" s="158"/>
      <c r="BH7" s="158"/>
      <c r="BI7" s="158"/>
      <c r="BJ7" s="158"/>
      <c r="BK7" s="13"/>
      <c r="BL7" s="10"/>
      <c r="BM7" s="14"/>
      <c r="BN7" s="14"/>
      <c r="BO7" s="14"/>
      <c r="BP7" s="13"/>
      <c r="BQ7" s="13"/>
      <c r="BR7" s="13"/>
      <c r="BS7" s="13"/>
      <c r="BT7" s="13"/>
      <c r="BU7" s="13"/>
      <c r="BV7" s="13"/>
      <c r="BW7" s="13"/>
    </row>
    <row r="8" spans="1:79" ht="24" customHeight="1" x14ac:dyDescent="0.25">
      <c r="A8" s="160" t="s">
        <v>151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5"/>
      <c r="AH8" s="161" t="s">
        <v>159</v>
      </c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1"/>
      <c r="BC8" s="161" t="s">
        <v>153</v>
      </c>
      <c r="BD8" s="161"/>
      <c r="BE8" s="161"/>
      <c r="BF8" s="161"/>
      <c r="BG8" s="161"/>
      <c r="BH8" s="161"/>
      <c r="BI8" s="161"/>
      <c r="BJ8" s="161"/>
      <c r="BK8" s="19"/>
      <c r="BL8" s="11"/>
      <c r="BM8" s="14"/>
      <c r="BN8" s="14"/>
      <c r="BO8" s="14"/>
      <c r="BP8" s="11"/>
      <c r="BQ8" s="11"/>
      <c r="BR8" s="11"/>
      <c r="BS8" s="11"/>
      <c r="BT8" s="11"/>
      <c r="BU8" s="11"/>
      <c r="BV8" s="11"/>
      <c r="BW8" s="11"/>
    </row>
    <row r="10" spans="1:79" ht="28" customHeight="1" x14ac:dyDescent="0.25">
      <c r="A10" s="9" t="s">
        <v>160</v>
      </c>
      <c r="B10" s="158">
        <v>1115022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N10" s="158">
        <v>5022</v>
      </c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3"/>
      <c r="AA10" s="163" t="s">
        <v>203</v>
      </c>
      <c r="AB10" s="163"/>
      <c r="AC10" s="163"/>
      <c r="AD10" s="163"/>
      <c r="AE10" s="163"/>
      <c r="AF10" s="163"/>
      <c r="AG10" s="163"/>
      <c r="AH10" s="163"/>
      <c r="AI10" s="163"/>
      <c r="AJ10" s="13"/>
      <c r="AK10" s="164" t="s">
        <v>197</v>
      </c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8"/>
      <c r="BL10" s="159" t="s">
        <v>188</v>
      </c>
      <c r="BM10" s="158"/>
      <c r="BN10" s="158"/>
      <c r="BO10" s="158"/>
      <c r="BP10" s="158"/>
      <c r="BQ10" s="158"/>
      <c r="BR10" s="158"/>
      <c r="BS10" s="158"/>
      <c r="BT10" s="13"/>
      <c r="BU10" s="13"/>
      <c r="BV10" s="13"/>
      <c r="BW10" s="13"/>
      <c r="BX10" s="13"/>
      <c r="BY10" s="13"/>
      <c r="BZ10" s="13"/>
      <c r="CA10" s="13"/>
    </row>
    <row r="11" spans="1:79" ht="25.5" customHeight="1" x14ac:dyDescent="0.25">
      <c r="B11" s="161" t="s">
        <v>161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N11" s="161" t="s">
        <v>163</v>
      </c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1"/>
      <c r="AA11" s="165" t="s">
        <v>164</v>
      </c>
      <c r="AB11" s="165"/>
      <c r="AC11" s="165"/>
      <c r="AD11" s="165"/>
      <c r="AE11" s="165"/>
      <c r="AF11" s="165"/>
      <c r="AG11" s="165"/>
      <c r="AH11" s="165"/>
      <c r="AI11" s="165"/>
      <c r="AJ11" s="11"/>
      <c r="AK11" s="166" t="s">
        <v>162</v>
      </c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7"/>
      <c r="BL11" s="161" t="s">
        <v>154</v>
      </c>
      <c r="BM11" s="161"/>
      <c r="BN11" s="161"/>
      <c r="BO11" s="161"/>
      <c r="BP11" s="161"/>
      <c r="BQ11" s="161"/>
      <c r="BR11" s="161"/>
      <c r="BS11" s="161"/>
      <c r="BT11" s="11"/>
      <c r="BU11" s="11"/>
      <c r="BV11" s="11"/>
      <c r="BW11" s="11"/>
      <c r="BX11" s="11"/>
      <c r="BY11" s="11"/>
      <c r="BZ11" s="11"/>
      <c r="CA11" s="11"/>
    </row>
    <row r="13" spans="1:79" ht="14.25" customHeight="1" x14ac:dyDescent="0.25">
      <c r="A13" s="117" t="s">
        <v>213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</row>
    <row r="14" spans="1:79" ht="14.25" customHeight="1" x14ac:dyDescent="0.25">
      <c r="A14" s="117" t="s">
        <v>144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</row>
    <row r="15" spans="1:79" ht="15" customHeight="1" x14ac:dyDescent="0.25">
      <c r="A15" s="107" t="s">
        <v>202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</row>
    <row r="16" spans="1:79" ht="15" hidden="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79" ht="15" customHeight="1" x14ac:dyDescent="0.3">
      <c r="A17" s="162" t="s">
        <v>145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</row>
    <row r="18" spans="1:79" ht="18" customHeight="1" x14ac:dyDescent="0.25">
      <c r="A18" s="107" t="s">
        <v>204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</row>
    <row r="19" spans="1:79" ht="15" hidden="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9" ht="14.25" customHeight="1" x14ac:dyDescent="0.25">
      <c r="A20" s="117" t="s">
        <v>146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</row>
    <row r="21" spans="1:79" ht="28" customHeight="1" x14ac:dyDescent="0.25">
      <c r="A21" s="107" t="s">
        <v>183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</row>
    <row r="22" spans="1:79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9" ht="14.25" customHeight="1" x14ac:dyDescent="0.25">
      <c r="A23" s="117" t="s">
        <v>147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</row>
    <row r="24" spans="1:79" ht="14.25" customHeight="1" x14ac:dyDescent="0.25">
      <c r="A24" s="153" t="s">
        <v>214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</row>
    <row r="25" spans="1:79" ht="15" customHeight="1" x14ac:dyDescent="0.25">
      <c r="A25" s="120" t="s">
        <v>189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</row>
    <row r="26" spans="1:79" s="26" customFormat="1" ht="16.5" customHeight="1" x14ac:dyDescent="0.25">
      <c r="A26" s="133" t="s">
        <v>2</v>
      </c>
      <c r="B26" s="134"/>
      <c r="C26" s="134"/>
      <c r="D26" s="135"/>
      <c r="E26" s="133" t="s">
        <v>19</v>
      </c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57" t="s">
        <v>215</v>
      </c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 t="s">
        <v>216</v>
      </c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 t="s">
        <v>217</v>
      </c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</row>
    <row r="27" spans="1:79" s="26" customFormat="1" ht="30.5" customHeight="1" x14ac:dyDescent="0.25">
      <c r="A27" s="136"/>
      <c r="B27" s="137"/>
      <c r="C27" s="137"/>
      <c r="D27" s="138"/>
      <c r="E27" s="136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42" t="s">
        <v>4</v>
      </c>
      <c r="V27" s="43"/>
      <c r="W27" s="43"/>
      <c r="X27" s="43"/>
      <c r="Y27" s="44"/>
      <c r="Z27" s="42" t="s">
        <v>3</v>
      </c>
      <c r="AA27" s="43"/>
      <c r="AB27" s="43"/>
      <c r="AC27" s="43"/>
      <c r="AD27" s="44"/>
      <c r="AE27" s="42" t="s">
        <v>112</v>
      </c>
      <c r="AF27" s="43"/>
      <c r="AG27" s="43"/>
      <c r="AH27" s="44"/>
      <c r="AI27" s="42" t="s">
        <v>5</v>
      </c>
      <c r="AJ27" s="43"/>
      <c r="AK27" s="43"/>
      <c r="AL27" s="43"/>
      <c r="AM27" s="44"/>
      <c r="AN27" s="42" t="s">
        <v>4</v>
      </c>
      <c r="AO27" s="43"/>
      <c r="AP27" s="43"/>
      <c r="AQ27" s="43"/>
      <c r="AR27" s="44"/>
      <c r="AS27" s="42" t="s">
        <v>3</v>
      </c>
      <c r="AT27" s="43"/>
      <c r="AU27" s="43"/>
      <c r="AV27" s="43"/>
      <c r="AW27" s="44"/>
      <c r="AX27" s="42" t="s">
        <v>112</v>
      </c>
      <c r="AY27" s="43"/>
      <c r="AZ27" s="43"/>
      <c r="BA27" s="44"/>
      <c r="BB27" s="42" t="s">
        <v>94</v>
      </c>
      <c r="BC27" s="43"/>
      <c r="BD27" s="43"/>
      <c r="BE27" s="43"/>
      <c r="BF27" s="44"/>
      <c r="BG27" s="42" t="s">
        <v>4</v>
      </c>
      <c r="BH27" s="43"/>
      <c r="BI27" s="43"/>
      <c r="BJ27" s="43"/>
      <c r="BK27" s="44"/>
      <c r="BL27" s="42" t="s">
        <v>3</v>
      </c>
      <c r="BM27" s="43"/>
      <c r="BN27" s="43"/>
      <c r="BO27" s="43"/>
      <c r="BP27" s="44"/>
      <c r="BQ27" s="42" t="s">
        <v>112</v>
      </c>
      <c r="BR27" s="43"/>
      <c r="BS27" s="43"/>
      <c r="BT27" s="44"/>
      <c r="BU27" s="42" t="s">
        <v>95</v>
      </c>
      <c r="BV27" s="43"/>
      <c r="BW27" s="43"/>
      <c r="BX27" s="43"/>
      <c r="BY27" s="44"/>
    </row>
    <row r="28" spans="1:79" s="26" customFormat="1" ht="15" customHeight="1" x14ac:dyDescent="0.25">
      <c r="A28" s="42">
        <v>1</v>
      </c>
      <c r="B28" s="43"/>
      <c r="C28" s="43"/>
      <c r="D28" s="44"/>
      <c r="E28" s="42">
        <v>2</v>
      </c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2">
        <v>3</v>
      </c>
      <c r="V28" s="43"/>
      <c r="W28" s="43"/>
      <c r="X28" s="43"/>
      <c r="Y28" s="44"/>
      <c r="Z28" s="42">
        <v>4</v>
      </c>
      <c r="AA28" s="43"/>
      <c r="AB28" s="43"/>
      <c r="AC28" s="43"/>
      <c r="AD28" s="44"/>
      <c r="AE28" s="42">
        <v>5</v>
      </c>
      <c r="AF28" s="43"/>
      <c r="AG28" s="43"/>
      <c r="AH28" s="44"/>
      <c r="AI28" s="42">
        <v>6</v>
      </c>
      <c r="AJ28" s="43"/>
      <c r="AK28" s="43"/>
      <c r="AL28" s="43"/>
      <c r="AM28" s="44"/>
      <c r="AN28" s="42">
        <v>7</v>
      </c>
      <c r="AO28" s="43"/>
      <c r="AP28" s="43"/>
      <c r="AQ28" s="43"/>
      <c r="AR28" s="44"/>
      <c r="AS28" s="42">
        <v>8</v>
      </c>
      <c r="AT28" s="43"/>
      <c r="AU28" s="43"/>
      <c r="AV28" s="43"/>
      <c r="AW28" s="44"/>
      <c r="AX28" s="42">
        <v>9</v>
      </c>
      <c r="AY28" s="43"/>
      <c r="AZ28" s="43"/>
      <c r="BA28" s="44"/>
      <c r="BB28" s="42">
        <v>10</v>
      </c>
      <c r="BC28" s="43"/>
      <c r="BD28" s="43"/>
      <c r="BE28" s="43"/>
      <c r="BF28" s="44"/>
      <c r="BG28" s="42">
        <v>11</v>
      </c>
      <c r="BH28" s="43"/>
      <c r="BI28" s="43"/>
      <c r="BJ28" s="43"/>
      <c r="BK28" s="44"/>
      <c r="BL28" s="42">
        <v>12</v>
      </c>
      <c r="BM28" s="43"/>
      <c r="BN28" s="43"/>
      <c r="BO28" s="43"/>
      <c r="BP28" s="44"/>
      <c r="BQ28" s="42">
        <v>13</v>
      </c>
      <c r="BR28" s="43"/>
      <c r="BS28" s="43"/>
      <c r="BT28" s="44"/>
      <c r="BU28" s="42">
        <v>14</v>
      </c>
      <c r="BV28" s="43"/>
      <c r="BW28" s="43"/>
      <c r="BX28" s="43"/>
      <c r="BY28" s="44"/>
    </row>
    <row r="29" spans="1:79" s="23" customFormat="1" ht="13.5" hidden="1" customHeight="1" x14ac:dyDescent="0.3">
      <c r="A29" s="33" t="s">
        <v>56</v>
      </c>
      <c r="B29" s="34"/>
      <c r="C29" s="34"/>
      <c r="D29" s="35"/>
      <c r="E29" s="33" t="s">
        <v>57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68" t="s">
        <v>65</v>
      </c>
      <c r="V29" s="69"/>
      <c r="W29" s="69"/>
      <c r="X29" s="69"/>
      <c r="Y29" s="70"/>
      <c r="Z29" s="68" t="s">
        <v>66</v>
      </c>
      <c r="AA29" s="69"/>
      <c r="AB29" s="69"/>
      <c r="AC29" s="69"/>
      <c r="AD29" s="70"/>
      <c r="AE29" s="33" t="s">
        <v>89</v>
      </c>
      <c r="AF29" s="34"/>
      <c r="AG29" s="34"/>
      <c r="AH29" s="35"/>
      <c r="AI29" s="104" t="s">
        <v>166</v>
      </c>
      <c r="AJ29" s="105"/>
      <c r="AK29" s="105"/>
      <c r="AL29" s="105"/>
      <c r="AM29" s="106"/>
      <c r="AN29" s="33" t="s">
        <v>67</v>
      </c>
      <c r="AO29" s="34"/>
      <c r="AP29" s="34"/>
      <c r="AQ29" s="34"/>
      <c r="AR29" s="35"/>
      <c r="AS29" s="33" t="s">
        <v>68</v>
      </c>
      <c r="AT29" s="34"/>
      <c r="AU29" s="34"/>
      <c r="AV29" s="34"/>
      <c r="AW29" s="35"/>
      <c r="AX29" s="33" t="s">
        <v>90</v>
      </c>
      <c r="AY29" s="34"/>
      <c r="AZ29" s="34"/>
      <c r="BA29" s="35"/>
      <c r="BB29" s="104" t="s">
        <v>166</v>
      </c>
      <c r="BC29" s="105"/>
      <c r="BD29" s="105"/>
      <c r="BE29" s="105"/>
      <c r="BF29" s="106"/>
      <c r="BG29" s="33" t="s">
        <v>58</v>
      </c>
      <c r="BH29" s="34"/>
      <c r="BI29" s="34"/>
      <c r="BJ29" s="34"/>
      <c r="BK29" s="35"/>
      <c r="BL29" s="33" t="s">
        <v>59</v>
      </c>
      <c r="BM29" s="34"/>
      <c r="BN29" s="34"/>
      <c r="BO29" s="34"/>
      <c r="BP29" s="35"/>
      <c r="BQ29" s="33" t="s">
        <v>91</v>
      </c>
      <c r="BR29" s="34"/>
      <c r="BS29" s="34"/>
      <c r="BT29" s="35"/>
      <c r="BU29" s="104" t="s">
        <v>166</v>
      </c>
      <c r="BV29" s="105"/>
      <c r="BW29" s="105"/>
      <c r="BX29" s="105"/>
      <c r="BY29" s="106"/>
      <c r="CA29" s="23" t="s">
        <v>21</v>
      </c>
    </row>
    <row r="30" spans="1:79" s="24" customFormat="1" ht="12.75" customHeight="1" x14ac:dyDescent="0.25">
      <c r="A30" s="33"/>
      <c r="B30" s="34"/>
      <c r="C30" s="34"/>
      <c r="D30" s="35"/>
      <c r="E30" s="72" t="s">
        <v>168</v>
      </c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4"/>
      <c r="U30" s="59">
        <v>6600</v>
      </c>
      <c r="V30" s="59"/>
      <c r="W30" s="59"/>
      <c r="X30" s="59"/>
      <c r="Y30" s="59"/>
      <c r="Z30" s="59" t="s">
        <v>169</v>
      </c>
      <c r="AA30" s="59"/>
      <c r="AB30" s="59"/>
      <c r="AC30" s="59"/>
      <c r="AD30" s="59"/>
      <c r="AE30" s="39" t="s">
        <v>169</v>
      </c>
      <c r="AF30" s="40"/>
      <c r="AG30" s="40"/>
      <c r="AH30" s="41"/>
      <c r="AI30" s="39">
        <f>IF(ISNUMBER(U30),U30,0)+IF(ISNUMBER(Z30),Z30,0)</f>
        <v>6600</v>
      </c>
      <c r="AJ30" s="40"/>
      <c r="AK30" s="40"/>
      <c r="AL30" s="40"/>
      <c r="AM30" s="41"/>
      <c r="AN30" s="39">
        <v>41300</v>
      </c>
      <c r="AO30" s="40"/>
      <c r="AP30" s="40"/>
      <c r="AQ30" s="40"/>
      <c r="AR30" s="41"/>
      <c r="AS30" s="39" t="s">
        <v>169</v>
      </c>
      <c r="AT30" s="40"/>
      <c r="AU30" s="40"/>
      <c r="AV30" s="40"/>
      <c r="AW30" s="41"/>
      <c r="AX30" s="39" t="s">
        <v>169</v>
      </c>
      <c r="AY30" s="40"/>
      <c r="AZ30" s="40"/>
      <c r="BA30" s="41"/>
      <c r="BB30" s="39">
        <f>IF(ISNUMBER(AN30),AN30,0)+IF(ISNUMBER(AS30),AS30,0)</f>
        <v>41300</v>
      </c>
      <c r="BC30" s="40"/>
      <c r="BD30" s="40"/>
      <c r="BE30" s="40"/>
      <c r="BF30" s="41"/>
      <c r="BG30" s="39">
        <v>28500</v>
      </c>
      <c r="BH30" s="40"/>
      <c r="BI30" s="40"/>
      <c r="BJ30" s="40"/>
      <c r="BK30" s="41"/>
      <c r="BL30" s="39" t="s">
        <v>169</v>
      </c>
      <c r="BM30" s="40"/>
      <c r="BN30" s="40"/>
      <c r="BO30" s="40"/>
      <c r="BP30" s="41"/>
      <c r="BQ30" s="39" t="s">
        <v>169</v>
      </c>
      <c r="BR30" s="40"/>
      <c r="BS30" s="40"/>
      <c r="BT30" s="41"/>
      <c r="BU30" s="39">
        <f>IF(ISNUMBER(BG30),BG30,0)+IF(ISNUMBER(BL30),BL30,0)</f>
        <v>28500</v>
      </c>
      <c r="BV30" s="40"/>
      <c r="BW30" s="40"/>
      <c r="BX30" s="40"/>
      <c r="BY30" s="41"/>
      <c r="CA30" s="24" t="s">
        <v>22</v>
      </c>
    </row>
    <row r="31" spans="1:79" s="25" customFormat="1" ht="12.75" customHeight="1" x14ac:dyDescent="0.25">
      <c r="A31" s="81"/>
      <c r="B31" s="55"/>
      <c r="C31" s="55"/>
      <c r="D31" s="56"/>
      <c r="E31" s="82" t="s">
        <v>143</v>
      </c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4"/>
      <c r="U31" s="49">
        <f>U30</f>
        <v>6600</v>
      </c>
      <c r="V31" s="49"/>
      <c r="W31" s="49"/>
      <c r="X31" s="49"/>
      <c r="Y31" s="49"/>
      <c r="Z31" s="49">
        <v>0</v>
      </c>
      <c r="AA31" s="49"/>
      <c r="AB31" s="49"/>
      <c r="AC31" s="49"/>
      <c r="AD31" s="49"/>
      <c r="AE31" s="100">
        <v>0</v>
      </c>
      <c r="AF31" s="101"/>
      <c r="AG31" s="101"/>
      <c r="AH31" s="102"/>
      <c r="AI31" s="100">
        <f>IF(ISNUMBER(U31),U31,0)+IF(ISNUMBER(Z31),Z31,0)</f>
        <v>6600</v>
      </c>
      <c r="AJ31" s="101"/>
      <c r="AK31" s="101"/>
      <c r="AL31" s="101"/>
      <c r="AM31" s="102"/>
      <c r="AN31" s="100">
        <f>AN30</f>
        <v>41300</v>
      </c>
      <c r="AO31" s="101"/>
      <c r="AP31" s="101"/>
      <c r="AQ31" s="101"/>
      <c r="AR31" s="102"/>
      <c r="AS31" s="100">
        <v>0</v>
      </c>
      <c r="AT31" s="101"/>
      <c r="AU31" s="101"/>
      <c r="AV31" s="101"/>
      <c r="AW31" s="102"/>
      <c r="AX31" s="100">
        <v>0</v>
      </c>
      <c r="AY31" s="101"/>
      <c r="AZ31" s="101"/>
      <c r="BA31" s="102"/>
      <c r="BB31" s="100">
        <f>IF(ISNUMBER(AN31),AN31,0)+IF(ISNUMBER(AS31),AS31,0)</f>
        <v>41300</v>
      </c>
      <c r="BC31" s="101"/>
      <c r="BD31" s="101"/>
      <c r="BE31" s="101"/>
      <c r="BF31" s="102"/>
      <c r="BG31" s="100">
        <f>BG30</f>
        <v>28500</v>
      </c>
      <c r="BH31" s="101"/>
      <c r="BI31" s="101"/>
      <c r="BJ31" s="101"/>
      <c r="BK31" s="102"/>
      <c r="BL31" s="100">
        <v>0</v>
      </c>
      <c r="BM31" s="101"/>
      <c r="BN31" s="101"/>
      <c r="BO31" s="101"/>
      <c r="BP31" s="102"/>
      <c r="BQ31" s="100">
        <v>0</v>
      </c>
      <c r="BR31" s="101"/>
      <c r="BS31" s="101"/>
      <c r="BT31" s="102"/>
      <c r="BU31" s="100">
        <f>IF(ISNUMBER(BG31),BG31,0)+IF(ISNUMBER(BL31),BL31,0)</f>
        <v>28500</v>
      </c>
      <c r="BV31" s="101"/>
      <c r="BW31" s="101"/>
      <c r="BX31" s="101"/>
      <c r="BY31" s="102"/>
    </row>
    <row r="33" spans="1:79" ht="14.25" customHeight="1" x14ac:dyDescent="0.25">
      <c r="A33" s="153" t="s">
        <v>218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</row>
    <row r="34" spans="1:79" ht="15" customHeight="1" x14ac:dyDescent="0.25">
      <c r="A34" s="131" t="s">
        <v>189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</row>
    <row r="35" spans="1:79" s="26" customFormat="1" ht="25.5" customHeight="1" x14ac:dyDescent="0.25">
      <c r="A35" s="133" t="s">
        <v>2</v>
      </c>
      <c r="B35" s="134"/>
      <c r="C35" s="134"/>
      <c r="D35" s="135"/>
      <c r="E35" s="133" t="s">
        <v>19</v>
      </c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5"/>
      <c r="X35" s="42" t="s">
        <v>193</v>
      </c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4"/>
      <c r="AR35" s="57" t="s">
        <v>219</v>
      </c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</row>
    <row r="36" spans="1:79" s="26" customFormat="1" ht="25.5" customHeight="1" x14ac:dyDescent="0.25">
      <c r="A36" s="136"/>
      <c r="B36" s="137"/>
      <c r="C36" s="137"/>
      <c r="D36" s="138"/>
      <c r="E36" s="136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8"/>
      <c r="X36" s="57" t="s">
        <v>4</v>
      </c>
      <c r="Y36" s="57"/>
      <c r="Z36" s="57"/>
      <c r="AA36" s="57"/>
      <c r="AB36" s="57"/>
      <c r="AC36" s="57" t="s">
        <v>3</v>
      </c>
      <c r="AD36" s="57"/>
      <c r="AE36" s="57"/>
      <c r="AF36" s="57"/>
      <c r="AG36" s="57"/>
      <c r="AH36" s="42" t="s">
        <v>112</v>
      </c>
      <c r="AI36" s="43"/>
      <c r="AJ36" s="43"/>
      <c r="AK36" s="43"/>
      <c r="AL36" s="44"/>
      <c r="AM36" s="42" t="s">
        <v>5</v>
      </c>
      <c r="AN36" s="43"/>
      <c r="AO36" s="43"/>
      <c r="AP36" s="43"/>
      <c r="AQ36" s="44"/>
      <c r="AR36" s="42" t="s">
        <v>4</v>
      </c>
      <c r="AS36" s="43"/>
      <c r="AT36" s="43"/>
      <c r="AU36" s="43"/>
      <c r="AV36" s="44"/>
      <c r="AW36" s="42" t="s">
        <v>3</v>
      </c>
      <c r="AX36" s="43"/>
      <c r="AY36" s="43"/>
      <c r="AZ36" s="43"/>
      <c r="BA36" s="44"/>
      <c r="BB36" s="42" t="s">
        <v>112</v>
      </c>
      <c r="BC36" s="43"/>
      <c r="BD36" s="43"/>
      <c r="BE36" s="43"/>
      <c r="BF36" s="44"/>
      <c r="BG36" s="42" t="s">
        <v>94</v>
      </c>
      <c r="BH36" s="43"/>
      <c r="BI36" s="43"/>
      <c r="BJ36" s="43"/>
      <c r="BK36" s="44"/>
    </row>
    <row r="37" spans="1:79" s="26" customFormat="1" ht="15" customHeight="1" x14ac:dyDescent="0.25">
      <c r="A37" s="42">
        <v>1</v>
      </c>
      <c r="B37" s="43"/>
      <c r="C37" s="43"/>
      <c r="D37" s="44"/>
      <c r="E37" s="42">
        <v>2</v>
      </c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4"/>
      <c r="X37" s="57">
        <v>3</v>
      </c>
      <c r="Y37" s="57"/>
      <c r="Z37" s="57"/>
      <c r="AA37" s="57"/>
      <c r="AB37" s="57"/>
      <c r="AC37" s="57">
        <v>4</v>
      </c>
      <c r="AD37" s="57"/>
      <c r="AE37" s="57"/>
      <c r="AF37" s="57"/>
      <c r="AG37" s="57"/>
      <c r="AH37" s="57">
        <v>5</v>
      </c>
      <c r="AI37" s="57"/>
      <c r="AJ37" s="57"/>
      <c r="AK37" s="57"/>
      <c r="AL37" s="57"/>
      <c r="AM37" s="57">
        <v>6</v>
      </c>
      <c r="AN37" s="57"/>
      <c r="AO37" s="57"/>
      <c r="AP37" s="57"/>
      <c r="AQ37" s="57"/>
      <c r="AR37" s="42">
        <v>7</v>
      </c>
      <c r="AS37" s="43"/>
      <c r="AT37" s="43"/>
      <c r="AU37" s="43"/>
      <c r="AV37" s="44"/>
      <c r="AW37" s="42">
        <v>8</v>
      </c>
      <c r="AX37" s="43"/>
      <c r="AY37" s="43"/>
      <c r="AZ37" s="43"/>
      <c r="BA37" s="44"/>
      <c r="BB37" s="42">
        <v>9</v>
      </c>
      <c r="BC37" s="43"/>
      <c r="BD37" s="43"/>
      <c r="BE37" s="43"/>
      <c r="BF37" s="44"/>
      <c r="BG37" s="42">
        <v>10</v>
      </c>
      <c r="BH37" s="43"/>
      <c r="BI37" s="43"/>
      <c r="BJ37" s="43"/>
      <c r="BK37" s="44"/>
    </row>
    <row r="38" spans="1:79" s="23" customFormat="1" ht="20.25" hidden="1" customHeight="1" x14ac:dyDescent="0.3">
      <c r="A38" s="33" t="s">
        <v>56</v>
      </c>
      <c r="B38" s="34"/>
      <c r="C38" s="34"/>
      <c r="D38" s="35"/>
      <c r="E38" s="33" t="s">
        <v>57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5"/>
      <c r="X38" s="71" t="s">
        <v>60</v>
      </c>
      <c r="Y38" s="71"/>
      <c r="Z38" s="71"/>
      <c r="AA38" s="71"/>
      <c r="AB38" s="71"/>
      <c r="AC38" s="71" t="s">
        <v>61</v>
      </c>
      <c r="AD38" s="71"/>
      <c r="AE38" s="71"/>
      <c r="AF38" s="71"/>
      <c r="AG38" s="71"/>
      <c r="AH38" s="33" t="s">
        <v>92</v>
      </c>
      <c r="AI38" s="34"/>
      <c r="AJ38" s="34"/>
      <c r="AK38" s="34"/>
      <c r="AL38" s="35"/>
      <c r="AM38" s="104" t="s">
        <v>167</v>
      </c>
      <c r="AN38" s="105"/>
      <c r="AO38" s="105"/>
      <c r="AP38" s="105"/>
      <c r="AQ38" s="106"/>
      <c r="AR38" s="33" t="s">
        <v>62</v>
      </c>
      <c r="AS38" s="34"/>
      <c r="AT38" s="34"/>
      <c r="AU38" s="34"/>
      <c r="AV38" s="35"/>
      <c r="AW38" s="33" t="s">
        <v>63</v>
      </c>
      <c r="AX38" s="34"/>
      <c r="AY38" s="34"/>
      <c r="AZ38" s="34"/>
      <c r="BA38" s="35"/>
      <c r="BB38" s="33" t="s">
        <v>93</v>
      </c>
      <c r="BC38" s="34"/>
      <c r="BD38" s="34"/>
      <c r="BE38" s="34"/>
      <c r="BF38" s="35"/>
      <c r="BG38" s="104" t="s">
        <v>167</v>
      </c>
      <c r="BH38" s="105"/>
      <c r="BI38" s="105"/>
      <c r="BJ38" s="105"/>
      <c r="BK38" s="106"/>
      <c r="CA38" s="23" t="s">
        <v>23</v>
      </c>
    </row>
    <row r="39" spans="1:79" s="24" customFormat="1" ht="12.75" customHeight="1" x14ac:dyDescent="0.25">
      <c r="A39" s="33"/>
      <c r="B39" s="34"/>
      <c r="C39" s="34"/>
      <c r="D39" s="35"/>
      <c r="E39" s="72" t="s">
        <v>168</v>
      </c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4"/>
      <c r="X39" s="39">
        <v>40776</v>
      </c>
      <c r="Y39" s="40"/>
      <c r="Z39" s="40"/>
      <c r="AA39" s="40"/>
      <c r="AB39" s="41"/>
      <c r="AC39" s="39" t="s">
        <v>169</v>
      </c>
      <c r="AD39" s="40"/>
      <c r="AE39" s="40"/>
      <c r="AF39" s="40"/>
      <c r="AG39" s="41"/>
      <c r="AH39" s="39" t="s">
        <v>169</v>
      </c>
      <c r="AI39" s="40"/>
      <c r="AJ39" s="40"/>
      <c r="AK39" s="40"/>
      <c r="AL39" s="41"/>
      <c r="AM39" s="39">
        <f>IF(ISNUMBER(X39),X39,0)+IF(ISNUMBER(AC39),AC39,0)</f>
        <v>40776</v>
      </c>
      <c r="AN39" s="40"/>
      <c r="AO39" s="40"/>
      <c r="AP39" s="40"/>
      <c r="AQ39" s="41"/>
      <c r="AR39" s="39">
        <v>40776</v>
      </c>
      <c r="AS39" s="40"/>
      <c r="AT39" s="40"/>
      <c r="AU39" s="40"/>
      <c r="AV39" s="41"/>
      <c r="AW39" s="39" t="s">
        <v>169</v>
      </c>
      <c r="AX39" s="40"/>
      <c r="AY39" s="40"/>
      <c r="AZ39" s="40"/>
      <c r="BA39" s="41"/>
      <c r="BB39" s="39" t="s">
        <v>169</v>
      </c>
      <c r="BC39" s="40"/>
      <c r="BD39" s="40"/>
      <c r="BE39" s="40"/>
      <c r="BF39" s="41"/>
      <c r="BG39" s="59">
        <f>IF(ISNUMBER(AR39),AR39,0)+IF(ISNUMBER(AW39),AW39,0)</f>
        <v>40776</v>
      </c>
      <c r="BH39" s="59"/>
      <c r="BI39" s="59"/>
      <c r="BJ39" s="59"/>
      <c r="BK39" s="59"/>
      <c r="CA39" s="24" t="s">
        <v>24</v>
      </c>
    </row>
    <row r="40" spans="1:79" s="25" customFormat="1" ht="12.75" customHeight="1" x14ac:dyDescent="0.25">
      <c r="A40" s="81"/>
      <c r="B40" s="55"/>
      <c r="C40" s="55"/>
      <c r="D40" s="56"/>
      <c r="E40" s="82" t="s">
        <v>143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4"/>
      <c r="X40" s="100">
        <f>X39</f>
        <v>40776</v>
      </c>
      <c r="Y40" s="101"/>
      <c r="Z40" s="101"/>
      <c r="AA40" s="101"/>
      <c r="AB40" s="102"/>
      <c r="AC40" s="100">
        <v>0</v>
      </c>
      <c r="AD40" s="101"/>
      <c r="AE40" s="101"/>
      <c r="AF40" s="101"/>
      <c r="AG40" s="102"/>
      <c r="AH40" s="100">
        <v>0</v>
      </c>
      <c r="AI40" s="101"/>
      <c r="AJ40" s="101"/>
      <c r="AK40" s="101"/>
      <c r="AL40" s="102"/>
      <c r="AM40" s="100">
        <f>IF(ISNUMBER(X40),X40,0)+IF(ISNUMBER(AC40),AC40,0)</f>
        <v>40776</v>
      </c>
      <c r="AN40" s="101"/>
      <c r="AO40" s="101"/>
      <c r="AP40" s="101"/>
      <c r="AQ40" s="102"/>
      <c r="AR40" s="100">
        <f>AR39</f>
        <v>40776</v>
      </c>
      <c r="AS40" s="101"/>
      <c r="AT40" s="101"/>
      <c r="AU40" s="101"/>
      <c r="AV40" s="102"/>
      <c r="AW40" s="100">
        <v>0</v>
      </c>
      <c r="AX40" s="101"/>
      <c r="AY40" s="101"/>
      <c r="AZ40" s="101"/>
      <c r="BA40" s="102"/>
      <c r="BB40" s="100">
        <v>0</v>
      </c>
      <c r="BC40" s="101"/>
      <c r="BD40" s="101"/>
      <c r="BE40" s="101"/>
      <c r="BF40" s="102"/>
      <c r="BG40" s="49">
        <f>IF(ISNUMBER(AR40),AR40,0)+IF(ISNUMBER(AW40),AW40,0)</f>
        <v>40776</v>
      </c>
      <c r="BH40" s="49"/>
      <c r="BI40" s="49"/>
      <c r="BJ40" s="49"/>
      <c r="BK40" s="49"/>
    </row>
    <row r="41" spans="1:79" s="3" customFormat="1" ht="12.75" customHeight="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</row>
    <row r="42" spans="1:79" hidden="1" x14ac:dyDescent="0.25"/>
    <row r="43" spans="1:79" s="2" customFormat="1" ht="14.25" customHeight="1" x14ac:dyDescent="0.25">
      <c r="A43" s="117" t="s">
        <v>113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17"/>
      <c r="BR43" s="117"/>
      <c r="BS43" s="117"/>
      <c r="BT43" s="117"/>
      <c r="BU43" s="117"/>
      <c r="BV43" s="117"/>
      <c r="BW43" s="117"/>
      <c r="BX43" s="117"/>
      <c r="BY43" s="117"/>
      <c r="BZ43" s="7"/>
    </row>
    <row r="44" spans="1:79" ht="14.25" customHeight="1" x14ac:dyDescent="0.25">
      <c r="A44" s="117" t="s">
        <v>220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7"/>
      <c r="BX44" s="117"/>
      <c r="BY44" s="117"/>
    </row>
    <row r="45" spans="1:79" ht="15" customHeight="1" x14ac:dyDescent="0.25">
      <c r="A45" s="120" t="s">
        <v>189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</row>
    <row r="46" spans="1:79" s="26" customFormat="1" ht="23.15" customHeight="1" x14ac:dyDescent="0.25">
      <c r="A46" s="133" t="s">
        <v>114</v>
      </c>
      <c r="B46" s="134"/>
      <c r="C46" s="134"/>
      <c r="D46" s="135"/>
      <c r="E46" s="57" t="s">
        <v>19</v>
      </c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42" t="s">
        <v>215</v>
      </c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4"/>
      <c r="AN46" s="42" t="s">
        <v>216</v>
      </c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4"/>
      <c r="BG46" s="42" t="s">
        <v>217</v>
      </c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4"/>
    </row>
    <row r="47" spans="1:79" s="26" customFormat="1" ht="32.5" customHeight="1" x14ac:dyDescent="0.25">
      <c r="A47" s="136"/>
      <c r="B47" s="137"/>
      <c r="C47" s="137"/>
      <c r="D47" s="138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42" t="s">
        <v>4</v>
      </c>
      <c r="V47" s="43"/>
      <c r="W47" s="43"/>
      <c r="X47" s="43"/>
      <c r="Y47" s="44"/>
      <c r="Z47" s="42" t="s">
        <v>3</v>
      </c>
      <c r="AA47" s="43"/>
      <c r="AB47" s="43"/>
      <c r="AC47" s="43"/>
      <c r="AD47" s="44"/>
      <c r="AE47" s="42" t="s">
        <v>112</v>
      </c>
      <c r="AF47" s="43"/>
      <c r="AG47" s="43"/>
      <c r="AH47" s="44"/>
      <c r="AI47" s="42" t="s">
        <v>5</v>
      </c>
      <c r="AJ47" s="43"/>
      <c r="AK47" s="43"/>
      <c r="AL47" s="43"/>
      <c r="AM47" s="44"/>
      <c r="AN47" s="42" t="s">
        <v>4</v>
      </c>
      <c r="AO47" s="43"/>
      <c r="AP47" s="43"/>
      <c r="AQ47" s="43"/>
      <c r="AR47" s="44"/>
      <c r="AS47" s="42" t="s">
        <v>3</v>
      </c>
      <c r="AT47" s="43"/>
      <c r="AU47" s="43"/>
      <c r="AV47" s="43"/>
      <c r="AW47" s="44"/>
      <c r="AX47" s="42" t="s">
        <v>112</v>
      </c>
      <c r="AY47" s="43"/>
      <c r="AZ47" s="43"/>
      <c r="BA47" s="44"/>
      <c r="BB47" s="42" t="s">
        <v>94</v>
      </c>
      <c r="BC47" s="43"/>
      <c r="BD47" s="43"/>
      <c r="BE47" s="43"/>
      <c r="BF47" s="44"/>
      <c r="BG47" s="42" t="s">
        <v>4</v>
      </c>
      <c r="BH47" s="43"/>
      <c r="BI47" s="43"/>
      <c r="BJ47" s="43"/>
      <c r="BK47" s="44"/>
      <c r="BL47" s="42" t="s">
        <v>3</v>
      </c>
      <c r="BM47" s="43"/>
      <c r="BN47" s="43"/>
      <c r="BO47" s="43"/>
      <c r="BP47" s="44"/>
      <c r="BQ47" s="42" t="s">
        <v>112</v>
      </c>
      <c r="BR47" s="43"/>
      <c r="BS47" s="43"/>
      <c r="BT47" s="44"/>
      <c r="BU47" s="42" t="s">
        <v>95</v>
      </c>
      <c r="BV47" s="43"/>
      <c r="BW47" s="43"/>
      <c r="BX47" s="43"/>
      <c r="BY47" s="44"/>
    </row>
    <row r="48" spans="1:79" s="26" customFormat="1" ht="15" customHeight="1" x14ac:dyDescent="0.25">
      <c r="A48" s="42">
        <v>1</v>
      </c>
      <c r="B48" s="43"/>
      <c r="C48" s="43"/>
      <c r="D48" s="44"/>
      <c r="E48" s="42">
        <v>2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4"/>
      <c r="U48" s="42">
        <v>3</v>
      </c>
      <c r="V48" s="43"/>
      <c r="W48" s="43"/>
      <c r="X48" s="43"/>
      <c r="Y48" s="44"/>
      <c r="Z48" s="42">
        <v>4</v>
      </c>
      <c r="AA48" s="43"/>
      <c r="AB48" s="43"/>
      <c r="AC48" s="43"/>
      <c r="AD48" s="44"/>
      <c r="AE48" s="42">
        <v>5</v>
      </c>
      <c r="AF48" s="43"/>
      <c r="AG48" s="43"/>
      <c r="AH48" s="44"/>
      <c r="AI48" s="42">
        <v>6</v>
      </c>
      <c r="AJ48" s="43"/>
      <c r="AK48" s="43"/>
      <c r="AL48" s="43"/>
      <c r="AM48" s="44"/>
      <c r="AN48" s="42">
        <v>7</v>
      </c>
      <c r="AO48" s="43"/>
      <c r="AP48" s="43"/>
      <c r="AQ48" s="43"/>
      <c r="AR48" s="44"/>
      <c r="AS48" s="42">
        <v>8</v>
      </c>
      <c r="AT48" s="43"/>
      <c r="AU48" s="43"/>
      <c r="AV48" s="43"/>
      <c r="AW48" s="44"/>
      <c r="AX48" s="42">
        <v>9</v>
      </c>
      <c r="AY48" s="43"/>
      <c r="AZ48" s="43"/>
      <c r="BA48" s="44"/>
      <c r="BB48" s="42">
        <v>10</v>
      </c>
      <c r="BC48" s="43"/>
      <c r="BD48" s="43"/>
      <c r="BE48" s="43"/>
      <c r="BF48" s="44"/>
      <c r="BG48" s="42">
        <v>11</v>
      </c>
      <c r="BH48" s="43"/>
      <c r="BI48" s="43"/>
      <c r="BJ48" s="43"/>
      <c r="BK48" s="44"/>
      <c r="BL48" s="42">
        <v>12</v>
      </c>
      <c r="BM48" s="43"/>
      <c r="BN48" s="43"/>
      <c r="BO48" s="43"/>
      <c r="BP48" s="44"/>
      <c r="BQ48" s="42">
        <v>13</v>
      </c>
      <c r="BR48" s="43"/>
      <c r="BS48" s="43"/>
      <c r="BT48" s="44"/>
      <c r="BU48" s="42">
        <v>14</v>
      </c>
      <c r="BV48" s="43"/>
      <c r="BW48" s="43"/>
      <c r="BX48" s="43"/>
      <c r="BY48" s="44"/>
    </row>
    <row r="49" spans="1:79" s="23" customFormat="1" ht="12.75" hidden="1" customHeight="1" x14ac:dyDescent="0.3">
      <c r="A49" s="33" t="s">
        <v>64</v>
      </c>
      <c r="B49" s="34"/>
      <c r="C49" s="34"/>
      <c r="D49" s="35"/>
      <c r="E49" s="33" t="s">
        <v>57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5"/>
      <c r="U49" s="33" t="s">
        <v>65</v>
      </c>
      <c r="V49" s="34"/>
      <c r="W49" s="34"/>
      <c r="X49" s="34"/>
      <c r="Y49" s="35"/>
      <c r="Z49" s="33" t="s">
        <v>66</v>
      </c>
      <c r="AA49" s="34"/>
      <c r="AB49" s="34"/>
      <c r="AC49" s="34"/>
      <c r="AD49" s="35"/>
      <c r="AE49" s="33" t="s">
        <v>89</v>
      </c>
      <c r="AF49" s="34"/>
      <c r="AG49" s="34"/>
      <c r="AH49" s="35"/>
      <c r="AI49" s="104" t="s">
        <v>166</v>
      </c>
      <c r="AJ49" s="105"/>
      <c r="AK49" s="105"/>
      <c r="AL49" s="105"/>
      <c r="AM49" s="106"/>
      <c r="AN49" s="33" t="s">
        <v>67</v>
      </c>
      <c r="AO49" s="34"/>
      <c r="AP49" s="34"/>
      <c r="AQ49" s="34"/>
      <c r="AR49" s="35"/>
      <c r="AS49" s="33" t="s">
        <v>68</v>
      </c>
      <c r="AT49" s="34"/>
      <c r="AU49" s="34"/>
      <c r="AV49" s="34"/>
      <c r="AW49" s="35"/>
      <c r="AX49" s="33" t="s">
        <v>90</v>
      </c>
      <c r="AY49" s="34"/>
      <c r="AZ49" s="34"/>
      <c r="BA49" s="35"/>
      <c r="BB49" s="104" t="s">
        <v>166</v>
      </c>
      <c r="BC49" s="105"/>
      <c r="BD49" s="105"/>
      <c r="BE49" s="105"/>
      <c r="BF49" s="106"/>
      <c r="BG49" s="33" t="s">
        <v>58</v>
      </c>
      <c r="BH49" s="34"/>
      <c r="BI49" s="34"/>
      <c r="BJ49" s="34"/>
      <c r="BK49" s="35"/>
      <c r="BL49" s="33" t="s">
        <v>59</v>
      </c>
      <c r="BM49" s="34"/>
      <c r="BN49" s="34"/>
      <c r="BO49" s="34"/>
      <c r="BP49" s="35"/>
      <c r="BQ49" s="33" t="s">
        <v>91</v>
      </c>
      <c r="BR49" s="34"/>
      <c r="BS49" s="34"/>
      <c r="BT49" s="35"/>
      <c r="BU49" s="104" t="s">
        <v>166</v>
      </c>
      <c r="BV49" s="105"/>
      <c r="BW49" s="105"/>
      <c r="BX49" s="105"/>
      <c r="BY49" s="106"/>
      <c r="CA49" s="23" t="s">
        <v>25</v>
      </c>
    </row>
    <row r="50" spans="1:79" s="24" customFormat="1" ht="12.75" customHeight="1" x14ac:dyDescent="0.25">
      <c r="A50" s="33">
        <v>2210</v>
      </c>
      <c r="B50" s="34"/>
      <c r="C50" s="34"/>
      <c r="D50" s="35"/>
      <c r="E50" s="72" t="s">
        <v>170</v>
      </c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4"/>
      <c r="U50" s="39">
        <v>0</v>
      </c>
      <c r="V50" s="40"/>
      <c r="W50" s="40"/>
      <c r="X50" s="40"/>
      <c r="Y50" s="41"/>
      <c r="Z50" s="39">
        <v>0</v>
      </c>
      <c r="AA50" s="40"/>
      <c r="AB50" s="40"/>
      <c r="AC50" s="40"/>
      <c r="AD50" s="41"/>
      <c r="AE50" s="39">
        <v>0</v>
      </c>
      <c r="AF50" s="40"/>
      <c r="AG50" s="40"/>
      <c r="AH50" s="41"/>
      <c r="AI50" s="39">
        <f>IF(ISNUMBER(U50),U50,0)+IF(ISNUMBER(Z50),Z50,0)</f>
        <v>0</v>
      </c>
      <c r="AJ50" s="40"/>
      <c r="AK50" s="40"/>
      <c r="AL50" s="40"/>
      <c r="AM50" s="41"/>
      <c r="AN50" s="39">
        <v>4000</v>
      </c>
      <c r="AO50" s="40"/>
      <c r="AP50" s="40"/>
      <c r="AQ50" s="40"/>
      <c r="AR50" s="41"/>
      <c r="AS50" s="39">
        <v>0</v>
      </c>
      <c r="AT50" s="40"/>
      <c r="AU50" s="40"/>
      <c r="AV50" s="40"/>
      <c r="AW50" s="41"/>
      <c r="AX50" s="39">
        <v>0</v>
      </c>
      <c r="AY50" s="40"/>
      <c r="AZ50" s="40"/>
      <c r="BA50" s="41"/>
      <c r="BB50" s="39">
        <f>IF(ISNUMBER(AN50),AN50,0)+IF(ISNUMBER(AS50),AS50,0)</f>
        <v>4000</v>
      </c>
      <c r="BC50" s="40"/>
      <c r="BD50" s="40"/>
      <c r="BE50" s="40"/>
      <c r="BF50" s="41"/>
      <c r="BG50" s="39">
        <v>2500</v>
      </c>
      <c r="BH50" s="40"/>
      <c r="BI50" s="40"/>
      <c r="BJ50" s="40"/>
      <c r="BK50" s="41"/>
      <c r="BL50" s="39">
        <v>0</v>
      </c>
      <c r="BM50" s="40"/>
      <c r="BN50" s="40"/>
      <c r="BO50" s="40"/>
      <c r="BP50" s="41"/>
      <c r="BQ50" s="39">
        <v>0</v>
      </c>
      <c r="BR50" s="40"/>
      <c r="BS50" s="40"/>
      <c r="BT50" s="41"/>
      <c r="BU50" s="39">
        <f>IF(ISNUMBER(BG50),BG50,0)+IF(ISNUMBER(BL50),BL50,0)</f>
        <v>2500</v>
      </c>
      <c r="BV50" s="40"/>
      <c r="BW50" s="40"/>
      <c r="BX50" s="40"/>
      <c r="BY50" s="41"/>
      <c r="CA50" s="24" t="s">
        <v>26</v>
      </c>
    </row>
    <row r="51" spans="1:79" s="24" customFormat="1" ht="12.75" customHeight="1" x14ac:dyDescent="0.25">
      <c r="A51" s="33">
        <v>2240</v>
      </c>
      <c r="B51" s="34"/>
      <c r="C51" s="34"/>
      <c r="D51" s="35"/>
      <c r="E51" s="72" t="s">
        <v>171</v>
      </c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4"/>
      <c r="U51" s="39">
        <v>6600</v>
      </c>
      <c r="V51" s="40"/>
      <c r="W51" s="40"/>
      <c r="X51" s="40"/>
      <c r="Y51" s="41"/>
      <c r="Z51" s="39">
        <v>0</v>
      </c>
      <c r="AA51" s="40"/>
      <c r="AB51" s="40"/>
      <c r="AC51" s="40"/>
      <c r="AD51" s="41"/>
      <c r="AE51" s="39">
        <v>0</v>
      </c>
      <c r="AF51" s="40"/>
      <c r="AG51" s="40"/>
      <c r="AH51" s="41"/>
      <c r="AI51" s="39">
        <f>IF(ISNUMBER(U51),U51,0)+IF(ISNUMBER(Z51),Z51,0)</f>
        <v>6600</v>
      </c>
      <c r="AJ51" s="40"/>
      <c r="AK51" s="40"/>
      <c r="AL51" s="40"/>
      <c r="AM51" s="41"/>
      <c r="AN51" s="39">
        <v>37300</v>
      </c>
      <c r="AO51" s="40"/>
      <c r="AP51" s="40"/>
      <c r="AQ51" s="40"/>
      <c r="AR51" s="41"/>
      <c r="AS51" s="39">
        <v>0</v>
      </c>
      <c r="AT51" s="40"/>
      <c r="AU51" s="40"/>
      <c r="AV51" s="40"/>
      <c r="AW51" s="41"/>
      <c r="AX51" s="39">
        <v>0</v>
      </c>
      <c r="AY51" s="40"/>
      <c r="AZ51" s="40"/>
      <c r="BA51" s="41"/>
      <c r="BB51" s="39">
        <f>IF(ISNUMBER(AN51),AN51,0)+IF(ISNUMBER(AS51),AS51,0)</f>
        <v>37300</v>
      </c>
      <c r="BC51" s="40"/>
      <c r="BD51" s="40"/>
      <c r="BE51" s="40"/>
      <c r="BF51" s="41"/>
      <c r="BG51" s="39">
        <v>26000</v>
      </c>
      <c r="BH51" s="40"/>
      <c r="BI51" s="40"/>
      <c r="BJ51" s="40"/>
      <c r="BK51" s="41"/>
      <c r="BL51" s="39">
        <v>0</v>
      </c>
      <c r="BM51" s="40"/>
      <c r="BN51" s="40"/>
      <c r="BO51" s="40"/>
      <c r="BP51" s="41"/>
      <c r="BQ51" s="39">
        <v>0</v>
      </c>
      <c r="BR51" s="40"/>
      <c r="BS51" s="40"/>
      <c r="BT51" s="41"/>
      <c r="BU51" s="39">
        <f>IF(ISNUMBER(BG51),BG51,0)+IF(ISNUMBER(BL51),BL51,0)</f>
        <v>26000</v>
      </c>
      <c r="BV51" s="40"/>
      <c r="BW51" s="40"/>
      <c r="BX51" s="40"/>
      <c r="BY51" s="41"/>
    </row>
    <row r="52" spans="1:79" s="25" customFormat="1" ht="12.75" customHeight="1" x14ac:dyDescent="0.25">
      <c r="A52" s="81"/>
      <c r="B52" s="55"/>
      <c r="C52" s="55"/>
      <c r="D52" s="56"/>
      <c r="E52" s="82" t="s">
        <v>143</v>
      </c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4"/>
      <c r="U52" s="100">
        <f>U51</f>
        <v>6600</v>
      </c>
      <c r="V52" s="101"/>
      <c r="W52" s="101"/>
      <c r="X52" s="101"/>
      <c r="Y52" s="102"/>
      <c r="Z52" s="100">
        <v>0</v>
      </c>
      <c r="AA52" s="101"/>
      <c r="AB52" s="101"/>
      <c r="AC52" s="101"/>
      <c r="AD52" s="102"/>
      <c r="AE52" s="100">
        <v>0</v>
      </c>
      <c r="AF52" s="101"/>
      <c r="AG52" s="101"/>
      <c r="AH52" s="102"/>
      <c r="AI52" s="100">
        <f>IF(ISNUMBER(U52),U52,0)+IF(ISNUMBER(Z52),Z52,0)</f>
        <v>6600</v>
      </c>
      <c r="AJ52" s="101"/>
      <c r="AK52" s="101"/>
      <c r="AL52" s="101"/>
      <c r="AM52" s="102"/>
      <c r="AN52" s="100">
        <f>AN50+AN51</f>
        <v>41300</v>
      </c>
      <c r="AO52" s="101"/>
      <c r="AP52" s="101"/>
      <c r="AQ52" s="101"/>
      <c r="AR52" s="102"/>
      <c r="AS52" s="100">
        <v>0</v>
      </c>
      <c r="AT52" s="101"/>
      <c r="AU52" s="101"/>
      <c r="AV52" s="101"/>
      <c r="AW52" s="102"/>
      <c r="AX52" s="100">
        <v>0</v>
      </c>
      <c r="AY52" s="101"/>
      <c r="AZ52" s="101"/>
      <c r="BA52" s="102"/>
      <c r="BB52" s="100">
        <f>IF(ISNUMBER(AN52),AN52,0)+IF(ISNUMBER(AS52),AS52,0)</f>
        <v>41300</v>
      </c>
      <c r="BC52" s="101"/>
      <c r="BD52" s="101"/>
      <c r="BE52" s="101"/>
      <c r="BF52" s="102"/>
      <c r="BG52" s="100">
        <f>BG50+BG51</f>
        <v>28500</v>
      </c>
      <c r="BH52" s="101"/>
      <c r="BI52" s="101"/>
      <c r="BJ52" s="101"/>
      <c r="BK52" s="102"/>
      <c r="BL52" s="100">
        <v>0</v>
      </c>
      <c r="BM52" s="101"/>
      <c r="BN52" s="101"/>
      <c r="BO52" s="101"/>
      <c r="BP52" s="102"/>
      <c r="BQ52" s="100">
        <v>0</v>
      </c>
      <c r="BR52" s="101"/>
      <c r="BS52" s="101"/>
      <c r="BT52" s="102"/>
      <c r="BU52" s="100">
        <f>IF(ISNUMBER(BG52),BG52,0)+IF(ISNUMBER(BL52),BL52,0)</f>
        <v>28500</v>
      </c>
      <c r="BV52" s="101"/>
      <c r="BW52" s="101"/>
      <c r="BX52" s="101"/>
      <c r="BY52" s="102"/>
    </row>
    <row r="54" spans="1:79" ht="14.25" customHeight="1" x14ac:dyDescent="0.25">
      <c r="A54" s="117" t="s">
        <v>221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</row>
    <row r="55" spans="1:79" ht="15" customHeight="1" x14ac:dyDescent="0.25">
      <c r="A55" s="131" t="s">
        <v>189</v>
      </c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  <c r="BM55" s="131"/>
      <c r="BN55" s="131"/>
      <c r="BO55" s="131"/>
      <c r="BP55" s="131"/>
      <c r="BQ55" s="131"/>
      <c r="BR55" s="131"/>
      <c r="BS55" s="131"/>
      <c r="BT55" s="131"/>
      <c r="BU55" s="131"/>
      <c r="BV55" s="131"/>
      <c r="BW55" s="131"/>
      <c r="BX55" s="131"/>
      <c r="BY55" s="131"/>
    </row>
    <row r="56" spans="1:79" s="26" customFormat="1" ht="23" customHeight="1" x14ac:dyDescent="0.25">
      <c r="A56" s="133" t="s">
        <v>115</v>
      </c>
      <c r="B56" s="134"/>
      <c r="C56" s="134"/>
      <c r="D56" s="134"/>
      <c r="E56" s="135"/>
      <c r="F56" s="57" t="s">
        <v>19</v>
      </c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42" t="s">
        <v>215</v>
      </c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4"/>
      <c r="AN56" s="42" t="s">
        <v>216</v>
      </c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4"/>
      <c r="BG56" s="42" t="s">
        <v>217</v>
      </c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4"/>
    </row>
    <row r="57" spans="1:79" s="26" customFormat="1" ht="28" customHeight="1" x14ac:dyDescent="0.25">
      <c r="A57" s="136"/>
      <c r="B57" s="137"/>
      <c r="C57" s="137"/>
      <c r="D57" s="137"/>
      <c r="E57" s="138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42" t="s">
        <v>4</v>
      </c>
      <c r="V57" s="43"/>
      <c r="W57" s="43"/>
      <c r="X57" s="43"/>
      <c r="Y57" s="44"/>
      <c r="Z57" s="42" t="s">
        <v>3</v>
      </c>
      <c r="AA57" s="43"/>
      <c r="AB57" s="43"/>
      <c r="AC57" s="43"/>
      <c r="AD57" s="44"/>
      <c r="AE57" s="42" t="s">
        <v>112</v>
      </c>
      <c r="AF57" s="43"/>
      <c r="AG57" s="43"/>
      <c r="AH57" s="44"/>
      <c r="AI57" s="42" t="s">
        <v>5</v>
      </c>
      <c r="AJ57" s="43"/>
      <c r="AK57" s="43"/>
      <c r="AL57" s="43"/>
      <c r="AM57" s="44"/>
      <c r="AN57" s="42" t="s">
        <v>4</v>
      </c>
      <c r="AO57" s="43"/>
      <c r="AP57" s="43"/>
      <c r="AQ57" s="43"/>
      <c r="AR57" s="44"/>
      <c r="AS57" s="42" t="s">
        <v>3</v>
      </c>
      <c r="AT57" s="43"/>
      <c r="AU57" s="43"/>
      <c r="AV57" s="43"/>
      <c r="AW57" s="44"/>
      <c r="AX57" s="42" t="s">
        <v>112</v>
      </c>
      <c r="AY57" s="43"/>
      <c r="AZ57" s="43"/>
      <c r="BA57" s="44"/>
      <c r="BB57" s="42" t="s">
        <v>94</v>
      </c>
      <c r="BC57" s="43"/>
      <c r="BD57" s="43"/>
      <c r="BE57" s="43"/>
      <c r="BF57" s="44"/>
      <c r="BG57" s="42" t="s">
        <v>4</v>
      </c>
      <c r="BH57" s="43"/>
      <c r="BI57" s="43"/>
      <c r="BJ57" s="43"/>
      <c r="BK57" s="44"/>
      <c r="BL57" s="42" t="s">
        <v>3</v>
      </c>
      <c r="BM57" s="43"/>
      <c r="BN57" s="43"/>
      <c r="BO57" s="43"/>
      <c r="BP57" s="44"/>
      <c r="BQ57" s="42" t="s">
        <v>112</v>
      </c>
      <c r="BR57" s="43"/>
      <c r="BS57" s="43"/>
      <c r="BT57" s="44"/>
      <c r="BU57" s="57" t="s">
        <v>95</v>
      </c>
      <c r="BV57" s="57"/>
      <c r="BW57" s="57"/>
      <c r="BX57" s="57"/>
      <c r="BY57" s="57"/>
    </row>
    <row r="58" spans="1:79" s="26" customFormat="1" ht="15" customHeight="1" x14ac:dyDescent="0.25">
      <c r="A58" s="42">
        <v>1</v>
      </c>
      <c r="B58" s="43"/>
      <c r="C58" s="43"/>
      <c r="D58" s="43"/>
      <c r="E58" s="44"/>
      <c r="F58" s="42">
        <v>2</v>
      </c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4"/>
      <c r="U58" s="42">
        <v>3</v>
      </c>
      <c r="V58" s="43"/>
      <c r="W58" s="43"/>
      <c r="X58" s="43"/>
      <c r="Y58" s="44"/>
      <c r="Z58" s="42">
        <v>4</v>
      </c>
      <c r="AA58" s="43"/>
      <c r="AB58" s="43"/>
      <c r="AC58" s="43"/>
      <c r="AD58" s="44"/>
      <c r="AE58" s="42">
        <v>5</v>
      </c>
      <c r="AF58" s="43"/>
      <c r="AG58" s="43"/>
      <c r="AH58" s="44"/>
      <c r="AI58" s="42">
        <v>6</v>
      </c>
      <c r="AJ58" s="43"/>
      <c r="AK58" s="43"/>
      <c r="AL58" s="43"/>
      <c r="AM58" s="44"/>
      <c r="AN58" s="42">
        <v>7</v>
      </c>
      <c r="AO58" s="43"/>
      <c r="AP58" s="43"/>
      <c r="AQ58" s="43"/>
      <c r="AR58" s="44"/>
      <c r="AS58" s="42">
        <v>8</v>
      </c>
      <c r="AT58" s="43"/>
      <c r="AU58" s="43"/>
      <c r="AV58" s="43"/>
      <c r="AW58" s="44"/>
      <c r="AX58" s="42">
        <v>9</v>
      </c>
      <c r="AY58" s="43"/>
      <c r="AZ58" s="43"/>
      <c r="BA58" s="44"/>
      <c r="BB58" s="42">
        <v>10</v>
      </c>
      <c r="BC58" s="43"/>
      <c r="BD58" s="43"/>
      <c r="BE58" s="43"/>
      <c r="BF58" s="44"/>
      <c r="BG58" s="42">
        <v>11</v>
      </c>
      <c r="BH58" s="43"/>
      <c r="BI58" s="43"/>
      <c r="BJ58" s="43"/>
      <c r="BK58" s="44"/>
      <c r="BL58" s="42">
        <v>12</v>
      </c>
      <c r="BM58" s="43"/>
      <c r="BN58" s="43"/>
      <c r="BO58" s="43"/>
      <c r="BP58" s="44"/>
      <c r="BQ58" s="42">
        <v>13</v>
      </c>
      <c r="BR58" s="43"/>
      <c r="BS58" s="43"/>
      <c r="BT58" s="44"/>
      <c r="BU58" s="57">
        <v>14</v>
      </c>
      <c r="BV58" s="57"/>
      <c r="BW58" s="57"/>
      <c r="BX58" s="57"/>
      <c r="BY58" s="57"/>
    </row>
    <row r="59" spans="1:79" s="23" customFormat="1" ht="13.5" hidden="1" customHeight="1" x14ac:dyDescent="0.3">
      <c r="A59" s="33" t="s">
        <v>64</v>
      </c>
      <c r="B59" s="34"/>
      <c r="C59" s="34"/>
      <c r="D59" s="34"/>
      <c r="E59" s="35"/>
      <c r="F59" s="33" t="s">
        <v>57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5"/>
      <c r="U59" s="33" t="s">
        <v>65</v>
      </c>
      <c r="V59" s="34"/>
      <c r="W59" s="34"/>
      <c r="X59" s="34"/>
      <c r="Y59" s="35"/>
      <c r="Z59" s="33" t="s">
        <v>66</v>
      </c>
      <c r="AA59" s="34"/>
      <c r="AB59" s="34"/>
      <c r="AC59" s="34"/>
      <c r="AD59" s="35"/>
      <c r="AE59" s="33" t="s">
        <v>89</v>
      </c>
      <c r="AF59" s="34"/>
      <c r="AG59" s="34"/>
      <c r="AH59" s="35"/>
      <c r="AI59" s="104" t="s">
        <v>166</v>
      </c>
      <c r="AJ59" s="105"/>
      <c r="AK59" s="105"/>
      <c r="AL59" s="105"/>
      <c r="AM59" s="106"/>
      <c r="AN59" s="33" t="s">
        <v>67</v>
      </c>
      <c r="AO59" s="34"/>
      <c r="AP59" s="34"/>
      <c r="AQ59" s="34"/>
      <c r="AR59" s="35"/>
      <c r="AS59" s="33" t="s">
        <v>68</v>
      </c>
      <c r="AT59" s="34"/>
      <c r="AU59" s="34"/>
      <c r="AV59" s="34"/>
      <c r="AW59" s="35"/>
      <c r="AX59" s="33" t="s">
        <v>90</v>
      </c>
      <c r="AY59" s="34"/>
      <c r="AZ59" s="34"/>
      <c r="BA59" s="35"/>
      <c r="BB59" s="104" t="s">
        <v>166</v>
      </c>
      <c r="BC59" s="105"/>
      <c r="BD59" s="105"/>
      <c r="BE59" s="105"/>
      <c r="BF59" s="106"/>
      <c r="BG59" s="33" t="s">
        <v>58</v>
      </c>
      <c r="BH59" s="34"/>
      <c r="BI59" s="34"/>
      <c r="BJ59" s="34"/>
      <c r="BK59" s="35"/>
      <c r="BL59" s="33" t="s">
        <v>59</v>
      </c>
      <c r="BM59" s="34"/>
      <c r="BN59" s="34"/>
      <c r="BO59" s="34"/>
      <c r="BP59" s="35"/>
      <c r="BQ59" s="33" t="s">
        <v>91</v>
      </c>
      <c r="BR59" s="34"/>
      <c r="BS59" s="34"/>
      <c r="BT59" s="35"/>
      <c r="BU59" s="93" t="s">
        <v>166</v>
      </c>
      <c r="BV59" s="93"/>
      <c r="BW59" s="93"/>
      <c r="BX59" s="93"/>
      <c r="BY59" s="93"/>
      <c r="CA59" s="23" t="s">
        <v>27</v>
      </c>
    </row>
    <row r="60" spans="1:79" s="25" customFormat="1" ht="12.75" customHeight="1" x14ac:dyDescent="0.25">
      <c r="A60" s="81"/>
      <c r="B60" s="55"/>
      <c r="C60" s="55"/>
      <c r="D60" s="55"/>
      <c r="E60" s="56"/>
      <c r="F60" s="82" t="s">
        <v>143</v>
      </c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4"/>
      <c r="U60" s="100"/>
      <c r="V60" s="101"/>
      <c r="W60" s="101"/>
      <c r="X60" s="101"/>
      <c r="Y60" s="102"/>
      <c r="Z60" s="100"/>
      <c r="AA60" s="101"/>
      <c r="AB60" s="101"/>
      <c r="AC60" s="101"/>
      <c r="AD60" s="102"/>
      <c r="AE60" s="100"/>
      <c r="AF60" s="101"/>
      <c r="AG60" s="101"/>
      <c r="AH60" s="102"/>
      <c r="AI60" s="100">
        <f>IF(ISNUMBER(U60),U60,0)+IF(ISNUMBER(Z60),Z60,0)</f>
        <v>0</v>
      </c>
      <c r="AJ60" s="101"/>
      <c r="AK60" s="101"/>
      <c r="AL60" s="101"/>
      <c r="AM60" s="102"/>
      <c r="AN60" s="100"/>
      <c r="AO60" s="101"/>
      <c r="AP60" s="101"/>
      <c r="AQ60" s="101"/>
      <c r="AR60" s="102"/>
      <c r="AS60" s="100"/>
      <c r="AT60" s="101"/>
      <c r="AU60" s="101"/>
      <c r="AV60" s="101"/>
      <c r="AW60" s="102"/>
      <c r="AX60" s="100"/>
      <c r="AY60" s="101"/>
      <c r="AZ60" s="101"/>
      <c r="BA60" s="102"/>
      <c r="BB60" s="100">
        <f>IF(ISNUMBER(AN60),AN60,0)+IF(ISNUMBER(AS60),AS60,0)</f>
        <v>0</v>
      </c>
      <c r="BC60" s="101"/>
      <c r="BD60" s="101"/>
      <c r="BE60" s="101"/>
      <c r="BF60" s="102"/>
      <c r="BG60" s="100"/>
      <c r="BH60" s="101"/>
      <c r="BI60" s="101"/>
      <c r="BJ60" s="101"/>
      <c r="BK60" s="102"/>
      <c r="BL60" s="100"/>
      <c r="BM60" s="101"/>
      <c r="BN60" s="101"/>
      <c r="BO60" s="101"/>
      <c r="BP60" s="102"/>
      <c r="BQ60" s="100"/>
      <c r="BR60" s="101"/>
      <c r="BS60" s="101"/>
      <c r="BT60" s="102"/>
      <c r="BU60" s="100">
        <f>IF(ISNUMBER(BG60),BG60,0)+IF(ISNUMBER(BL60),BL60,0)</f>
        <v>0</v>
      </c>
      <c r="BV60" s="101"/>
      <c r="BW60" s="101"/>
      <c r="BX60" s="101"/>
      <c r="BY60" s="102"/>
      <c r="CA60" s="25" t="s">
        <v>28</v>
      </c>
    </row>
    <row r="62" spans="1:79" ht="14.25" customHeight="1" x14ac:dyDescent="0.25">
      <c r="A62" s="117" t="s">
        <v>222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7"/>
    </row>
    <row r="63" spans="1:79" ht="15" customHeight="1" x14ac:dyDescent="0.25">
      <c r="A63" s="131" t="s">
        <v>189</v>
      </c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  <c r="BG63" s="131"/>
      <c r="BH63" s="131"/>
      <c r="BI63" s="131"/>
      <c r="BJ63" s="131"/>
      <c r="BK63" s="131"/>
    </row>
    <row r="64" spans="1:79" s="26" customFormat="1" ht="20" customHeight="1" x14ac:dyDescent="0.25">
      <c r="A64" s="133" t="s">
        <v>114</v>
      </c>
      <c r="B64" s="134"/>
      <c r="C64" s="134"/>
      <c r="D64" s="135"/>
      <c r="E64" s="133" t="s">
        <v>19</v>
      </c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5"/>
      <c r="X64" s="42" t="s">
        <v>193</v>
      </c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7" t="s">
        <v>219</v>
      </c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</row>
    <row r="65" spans="1:79" s="26" customFormat="1" ht="39" customHeight="1" x14ac:dyDescent="0.25">
      <c r="A65" s="136"/>
      <c r="B65" s="137"/>
      <c r="C65" s="137"/>
      <c r="D65" s="138"/>
      <c r="E65" s="136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8"/>
      <c r="X65" s="133" t="s">
        <v>4</v>
      </c>
      <c r="Y65" s="134"/>
      <c r="Z65" s="134"/>
      <c r="AA65" s="134"/>
      <c r="AB65" s="135"/>
      <c r="AC65" s="133" t="s">
        <v>3</v>
      </c>
      <c r="AD65" s="134"/>
      <c r="AE65" s="134"/>
      <c r="AF65" s="134"/>
      <c r="AG65" s="135"/>
      <c r="AH65" s="42" t="s">
        <v>112</v>
      </c>
      <c r="AI65" s="43"/>
      <c r="AJ65" s="43"/>
      <c r="AK65" s="43"/>
      <c r="AL65" s="44"/>
      <c r="AM65" s="42" t="s">
        <v>5</v>
      </c>
      <c r="AN65" s="43"/>
      <c r="AO65" s="43"/>
      <c r="AP65" s="43"/>
      <c r="AQ65" s="44"/>
      <c r="AR65" s="42" t="s">
        <v>4</v>
      </c>
      <c r="AS65" s="43"/>
      <c r="AT65" s="43"/>
      <c r="AU65" s="43"/>
      <c r="AV65" s="44"/>
      <c r="AW65" s="42" t="s">
        <v>3</v>
      </c>
      <c r="AX65" s="43"/>
      <c r="AY65" s="43"/>
      <c r="AZ65" s="43"/>
      <c r="BA65" s="44"/>
      <c r="BB65" s="42" t="s">
        <v>112</v>
      </c>
      <c r="BC65" s="43"/>
      <c r="BD65" s="43"/>
      <c r="BE65" s="43"/>
      <c r="BF65" s="44"/>
      <c r="BG65" s="42" t="s">
        <v>94</v>
      </c>
      <c r="BH65" s="43"/>
      <c r="BI65" s="43"/>
      <c r="BJ65" s="43"/>
      <c r="BK65" s="44"/>
    </row>
    <row r="66" spans="1:79" s="26" customFormat="1" ht="12.75" customHeight="1" x14ac:dyDescent="0.25">
      <c r="A66" s="42">
        <v>1</v>
      </c>
      <c r="B66" s="43"/>
      <c r="C66" s="43"/>
      <c r="D66" s="44"/>
      <c r="E66" s="42">
        <v>2</v>
      </c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4"/>
      <c r="X66" s="42">
        <v>3</v>
      </c>
      <c r="Y66" s="43"/>
      <c r="Z66" s="43"/>
      <c r="AA66" s="43"/>
      <c r="AB66" s="44"/>
      <c r="AC66" s="42">
        <v>4</v>
      </c>
      <c r="AD66" s="43"/>
      <c r="AE66" s="43"/>
      <c r="AF66" s="43"/>
      <c r="AG66" s="44"/>
      <c r="AH66" s="42">
        <v>5</v>
      </c>
      <c r="AI66" s="43"/>
      <c r="AJ66" s="43"/>
      <c r="AK66" s="43"/>
      <c r="AL66" s="44"/>
      <c r="AM66" s="42">
        <v>6</v>
      </c>
      <c r="AN66" s="43"/>
      <c r="AO66" s="43"/>
      <c r="AP66" s="43"/>
      <c r="AQ66" s="44"/>
      <c r="AR66" s="42">
        <v>7</v>
      </c>
      <c r="AS66" s="43"/>
      <c r="AT66" s="43"/>
      <c r="AU66" s="43"/>
      <c r="AV66" s="44"/>
      <c r="AW66" s="42">
        <v>8</v>
      </c>
      <c r="AX66" s="43"/>
      <c r="AY66" s="43"/>
      <c r="AZ66" s="43"/>
      <c r="BA66" s="44"/>
      <c r="BB66" s="42">
        <v>9</v>
      </c>
      <c r="BC66" s="43"/>
      <c r="BD66" s="43"/>
      <c r="BE66" s="43"/>
      <c r="BF66" s="44"/>
      <c r="BG66" s="42">
        <v>10</v>
      </c>
      <c r="BH66" s="43"/>
      <c r="BI66" s="43"/>
      <c r="BJ66" s="43"/>
      <c r="BK66" s="44"/>
    </row>
    <row r="67" spans="1:79" s="23" customFormat="1" ht="12.75" hidden="1" customHeight="1" x14ac:dyDescent="0.3">
      <c r="A67" s="33" t="s">
        <v>64</v>
      </c>
      <c r="B67" s="34"/>
      <c r="C67" s="34"/>
      <c r="D67" s="35"/>
      <c r="E67" s="33" t="s">
        <v>57</v>
      </c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5"/>
      <c r="X67" s="150" t="s">
        <v>60</v>
      </c>
      <c r="Y67" s="151"/>
      <c r="Z67" s="151"/>
      <c r="AA67" s="151"/>
      <c r="AB67" s="152"/>
      <c r="AC67" s="150" t="s">
        <v>61</v>
      </c>
      <c r="AD67" s="151"/>
      <c r="AE67" s="151"/>
      <c r="AF67" s="151"/>
      <c r="AG67" s="152"/>
      <c r="AH67" s="33" t="s">
        <v>92</v>
      </c>
      <c r="AI67" s="34"/>
      <c r="AJ67" s="34"/>
      <c r="AK67" s="34"/>
      <c r="AL67" s="35"/>
      <c r="AM67" s="104" t="s">
        <v>167</v>
      </c>
      <c r="AN67" s="105"/>
      <c r="AO67" s="105"/>
      <c r="AP67" s="105"/>
      <c r="AQ67" s="106"/>
      <c r="AR67" s="33" t="s">
        <v>62</v>
      </c>
      <c r="AS67" s="34"/>
      <c r="AT67" s="34"/>
      <c r="AU67" s="34"/>
      <c r="AV67" s="35"/>
      <c r="AW67" s="33" t="s">
        <v>63</v>
      </c>
      <c r="AX67" s="34"/>
      <c r="AY67" s="34"/>
      <c r="AZ67" s="34"/>
      <c r="BA67" s="35"/>
      <c r="BB67" s="33" t="s">
        <v>93</v>
      </c>
      <c r="BC67" s="34"/>
      <c r="BD67" s="34"/>
      <c r="BE67" s="34"/>
      <c r="BF67" s="35"/>
      <c r="BG67" s="104" t="s">
        <v>167</v>
      </c>
      <c r="BH67" s="105"/>
      <c r="BI67" s="105"/>
      <c r="BJ67" s="105"/>
      <c r="BK67" s="106"/>
      <c r="CA67" s="23" t="s">
        <v>29</v>
      </c>
    </row>
    <row r="68" spans="1:79" s="24" customFormat="1" ht="13.5" customHeight="1" x14ac:dyDescent="0.25">
      <c r="A68" s="33">
        <v>2210</v>
      </c>
      <c r="B68" s="34"/>
      <c r="C68" s="34"/>
      <c r="D68" s="35"/>
      <c r="E68" s="72" t="s">
        <v>170</v>
      </c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4"/>
      <c r="X68" s="39">
        <v>3949</v>
      </c>
      <c r="Y68" s="40"/>
      <c r="Z68" s="40"/>
      <c r="AA68" s="40"/>
      <c r="AB68" s="41"/>
      <c r="AC68" s="39">
        <v>0</v>
      </c>
      <c r="AD68" s="40"/>
      <c r="AE68" s="40"/>
      <c r="AF68" s="40"/>
      <c r="AG68" s="41"/>
      <c r="AH68" s="39">
        <v>0</v>
      </c>
      <c r="AI68" s="40"/>
      <c r="AJ68" s="40"/>
      <c r="AK68" s="40"/>
      <c r="AL68" s="41"/>
      <c r="AM68" s="39">
        <f>IF(ISNUMBER(X68),X68,0)+IF(ISNUMBER(AC68),AC68,0)</f>
        <v>3949</v>
      </c>
      <c r="AN68" s="40"/>
      <c r="AO68" s="40"/>
      <c r="AP68" s="40"/>
      <c r="AQ68" s="41"/>
      <c r="AR68" s="39">
        <f>AM68</f>
        <v>3949</v>
      </c>
      <c r="AS68" s="40"/>
      <c r="AT68" s="40"/>
      <c r="AU68" s="40"/>
      <c r="AV68" s="41"/>
      <c r="AW68" s="39">
        <v>0</v>
      </c>
      <c r="AX68" s="40"/>
      <c r="AY68" s="40"/>
      <c r="AZ68" s="40"/>
      <c r="BA68" s="41"/>
      <c r="BB68" s="39">
        <v>0</v>
      </c>
      <c r="BC68" s="40"/>
      <c r="BD68" s="40"/>
      <c r="BE68" s="40"/>
      <c r="BF68" s="41"/>
      <c r="BG68" s="59">
        <f>IF(ISNUMBER(AR68),AR68,0)+IF(ISNUMBER(AW68),AW68,0)</f>
        <v>3949</v>
      </c>
      <c r="BH68" s="59"/>
      <c r="BI68" s="59"/>
      <c r="BJ68" s="59"/>
      <c r="BK68" s="59"/>
      <c r="CA68" s="24" t="s">
        <v>30</v>
      </c>
    </row>
    <row r="69" spans="1:79" s="24" customFormat="1" ht="12.75" customHeight="1" x14ac:dyDescent="0.25">
      <c r="A69" s="33">
        <v>2240</v>
      </c>
      <c r="B69" s="34"/>
      <c r="C69" s="34"/>
      <c r="D69" s="35"/>
      <c r="E69" s="72" t="s">
        <v>171</v>
      </c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4"/>
      <c r="X69" s="39">
        <v>36827</v>
      </c>
      <c r="Y69" s="40"/>
      <c r="Z69" s="40"/>
      <c r="AA69" s="40"/>
      <c r="AB69" s="41"/>
      <c r="AC69" s="39">
        <v>0</v>
      </c>
      <c r="AD69" s="40"/>
      <c r="AE69" s="40"/>
      <c r="AF69" s="40"/>
      <c r="AG69" s="41"/>
      <c r="AH69" s="39">
        <v>0</v>
      </c>
      <c r="AI69" s="40"/>
      <c r="AJ69" s="40"/>
      <c r="AK69" s="40"/>
      <c r="AL69" s="41"/>
      <c r="AM69" s="39">
        <f>IF(ISNUMBER(X69),X69,0)+IF(ISNUMBER(AC69),AC69,0)</f>
        <v>36827</v>
      </c>
      <c r="AN69" s="40"/>
      <c r="AO69" s="40"/>
      <c r="AP69" s="40"/>
      <c r="AQ69" s="41"/>
      <c r="AR69" s="39">
        <f>AM69</f>
        <v>36827</v>
      </c>
      <c r="AS69" s="40"/>
      <c r="AT69" s="40"/>
      <c r="AU69" s="40"/>
      <c r="AV69" s="41"/>
      <c r="AW69" s="39">
        <v>0</v>
      </c>
      <c r="AX69" s="40"/>
      <c r="AY69" s="40"/>
      <c r="AZ69" s="40"/>
      <c r="BA69" s="41"/>
      <c r="BB69" s="39">
        <v>0</v>
      </c>
      <c r="BC69" s="40"/>
      <c r="BD69" s="40"/>
      <c r="BE69" s="40"/>
      <c r="BF69" s="41"/>
      <c r="BG69" s="59">
        <f>IF(ISNUMBER(AR69),AR69,0)+IF(ISNUMBER(AW69),AW69,0)</f>
        <v>36827</v>
      </c>
      <c r="BH69" s="59"/>
      <c r="BI69" s="59"/>
      <c r="BJ69" s="59"/>
      <c r="BK69" s="59"/>
    </row>
    <row r="70" spans="1:79" s="25" customFormat="1" ht="12.75" customHeight="1" x14ac:dyDescent="0.25">
      <c r="A70" s="81"/>
      <c r="B70" s="55"/>
      <c r="C70" s="55"/>
      <c r="D70" s="56"/>
      <c r="E70" s="82" t="s">
        <v>143</v>
      </c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4"/>
      <c r="X70" s="100">
        <f>X68+X69</f>
        <v>40776</v>
      </c>
      <c r="Y70" s="101"/>
      <c r="Z70" s="101"/>
      <c r="AA70" s="101"/>
      <c r="AB70" s="102"/>
      <c r="AC70" s="100">
        <v>0</v>
      </c>
      <c r="AD70" s="101"/>
      <c r="AE70" s="101"/>
      <c r="AF70" s="101"/>
      <c r="AG70" s="102"/>
      <c r="AH70" s="100">
        <v>0</v>
      </c>
      <c r="AI70" s="101"/>
      <c r="AJ70" s="101"/>
      <c r="AK70" s="101"/>
      <c r="AL70" s="102"/>
      <c r="AM70" s="100">
        <f>IF(ISNUMBER(X70),X70,0)+IF(ISNUMBER(AC70),AC70,0)</f>
        <v>40776</v>
      </c>
      <c r="AN70" s="101"/>
      <c r="AO70" s="101"/>
      <c r="AP70" s="101"/>
      <c r="AQ70" s="102"/>
      <c r="AR70" s="100">
        <f>AR68+AR69</f>
        <v>40776</v>
      </c>
      <c r="AS70" s="101"/>
      <c r="AT70" s="101"/>
      <c r="AU70" s="101"/>
      <c r="AV70" s="102"/>
      <c r="AW70" s="100">
        <v>0</v>
      </c>
      <c r="AX70" s="101"/>
      <c r="AY70" s="101"/>
      <c r="AZ70" s="101"/>
      <c r="BA70" s="102"/>
      <c r="BB70" s="100">
        <v>0</v>
      </c>
      <c r="BC70" s="101"/>
      <c r="BD70" s="101"/>
      <c r="BE70" s="101"/>
      <c r="BF70" s="102"/>
      <c r="BG70" s="49">
        <f>IF(ISNUMBER(AR70),AR70,0)+IF(ISNUMBER(AW70),AW70,0)</f>
        <v>40776</v>
      </c>
      <c r="BH70" s="49"/>
      <c r="BI70" s="49"/>
      <c r="BJ70" s="49"/>
      <c r="BK70" s="49"/>
    </row>
    <row r="72" spans="1:79" ht="14.25" customHeight="1" x14ac:dyDescent="0.25">
      <c r="A72" s="117" t="s">
        <v>223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  <c r="BH72" s="117"/>
      <c r="BI72" s="117"/>
      <c r="BJ72" s="117"/>
      <c r="BK72" s="117"/>
      <c r="BL72" s="117"/>
    </row>
    <row r="73" spans="1:79" ht="15" customHeight="1" x14ac:dyDescent="0.25">
      <c r="A73" s="131" t="s">
        <v>189</v>
      </c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1"/>
      <c r="AW73" s="131"/>
      <c r="AX73" s="131"/>
      <c r="AY73" s="131"/>
      <c r="AZ73" s="131"/>
      <c r="BA73" s="131"/>
      <c r="BB73" s="131"/>
      <c r="BC73" s="131"/>
      <c r="BD73" s="131"/>
      <c r="BE73" s="131"/>
      <c r="BF73" s="131"/>
      <c r="BG73" s="131"/>
      <c r="BH73" s="131"/>
      <c r="BI73" s="131"/>
      <c r="BJ73" s="131"/>
      <c r="BK73" s="131"/>
    </row>
    <row r="74" spans="1:79" s="27" customFormat="1" ht="23.15" customHeight="1" x14ac:dyDescent="0.25">
      <c r="A74" s="141" t="s">
        <v>115</v>
      </c>
      <c r="B74" s="142"/>
      <c r="C74" s="142"/>
      <c r="D74" s="142"/>
      <c r="E74" s="145"/>
      <c r="F74" s="141" t="s">
        <v>19</v>
      </c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5"/>
      <c r="X74" s="58" t="s">
        <v>193</v>
      </c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46" t="s">
        <v>219</v>
      </c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8"/>
    </row>
    <row r="75" spans="1:79" s="27" customFormat="1" ht="41.5" customHeight="1" x14ac:dyDescent="0.25">
      <c r="A75" s="143"/>
      <c r="B75" s="144"/>
      <c r="C75" s="144"/>
      <c r="D75" s="144"/>
      <c r="E75" s="146"/>
      <c r="F75" s="143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6"/>
      <c r="X75" s="46" t="s">
        <v>4</v>
      </c>
      <c r="Y75" s="47"/>
      <c r="Z75" s="47"/>
      <c r="AA75" s="47"/>
      <c r="AB75" s="48"/>
      <c r="AC75" s="46" t="s">
        <v>3</v>
      </c>
      <c r="AD75" s="47"/>
      <c r="AE75" s="47"/>
      <c r="AF75" s="47"/>
      <c r="AG75" s="48"/>
      <c r="AH75" s="46" t="s">
        <v>112</v>
      </c>
      <c r="AI75" s="47"/>
      <c r="AJ75" s="47"/>
      <c r="AK75" s="47"/>
      <c r="AL75" s="48"/>
      <c r="AM75" s="46" t="s">
        <v>5</v>
      </c>
      <c r="AN75" s="47"/>
      <c r="AO75" s="47"/>
      <c r="AP75" s="47"/>
      <c r="AQ75" s="48"/>
      <c r="AR75" s="46" t="s">
        <v>4</v>
      </c>
      <c r="AS75" s="47"/>
      <c r="AT75" s="47"/>
      <c r="AU75" s="47"/>
      <c r="AV75" s="48"/>
      <c r="AW75" s="46" t="s">
        <v>3</v>
      </c>
      <c r="AX75" s="47"/>
      <c r="AY75" s="47"/>
      <c r="AZ75" s="47"/>
      <c r="BA75" s="48"/>
      <c r="BB75" s="58" t="s">
        <v>112</v>
      </c>
      <c r="BC75" s="58"/>
      <c r="BD75" s="58"/>
      <c r="BE75" s="58"/>
      <c r="BF75" s="58"/>
      <c r="BG75" s="46" t="s">
        <v>94</v>
      </c>
      <c r="BH75" s="47"/>
      <c r="BI75" s="47"/>
      <c r="BJ75" s="47"/>
      <c r="BK75" s="48"/>
    </row>
    <row r="76" spans="1:79" s="26" customFormat="1" ht="15" customHeight="1" x14ac:dyDescent="0.25">
      <c r="A76" s="42">
        <v>1</v>
      </c>
      <c r="B76" s="43"/>
      <c r="C76" s="43"/>
      <c r="D76" s="43"/>
      <c r="E76" s="44"/>
      <c r="F76" s="42">
        <v>2</v>
      </c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4"/>
      <c r="X76" s="42">
        <v>3</v>
      </c>
      <c r="Y76" s="43"/>
      <c r="Z76" s="43"/>
      <c r="AA76" s="43"/>
      <c r="AB76" s="44"/>
      <c r="AC76" s="42">
        <v>4</v>
      </c>
      <c r="AD76" s="43"/>
      <c r="AE76" s="43"/>
      <c r="AF76" s="43"/>
      <c r="AG76" s="44"/>
      <c r="AH76" s="42">
        <v>5</v>
      </c>
      <c r="AI76" s="43"/>
      <c r="AJ76" s="43"/>
      <c r="AK76" s="43"/>
      <c r="AL76" s="44"/>
      <c r="AM76" s="42">
        <v>6</v>
      </c>
      <c r="AN76" s="43"/>
      <c r="AO76" s="43"/>
      <c r="AP76" s="43"/>
      <c r="AQ76" s="44"/>
      <c r="AR76" s="42">
        <v>7</v>
      </c>
      <c r="AS76" s="43"/>
      <c r="AT76" s="43"/>
      <c r="AU76" s="43"/>
      <c r="AV76" s="44"/>
      <c r="AW76" s="42">
        <v>8</v>
      </c>
      <c r="AX76" s="43"/>
      <c r="AY76" s="43"/>
      <c r="AZ76" s="43"/>
      <c r="BA76" s="44"/>
      <c r="BB76" s="42">
        <v>9</v>
      </c>
      <c r="BC76" s="43"/>
      <c r="BD76" s="43"/>
      <c r="BE76" s="43"/>
      <c r="BF76" s="44"/>
      <c r="BG76" s="42">
        <v>10</v>
      </c>
      <c r="BH76" s="43"/>
      <c r="BI76" s="43"/>
      <c r="BJ76" s="43"/>
      <c r="BK76" s="44"/>
    </row>
    <row r="77" spans="1:79" s="23" customFormat="1" ht="15" hidden="1" customHeight="1" x14ac:dyDescent="0.3">
      <c r="A77" s="33" t="s">
        <v>64</v>
      </c>
      <c r="B77" s="34"/>
      <c r="C77" s="34"/>
      <c r="D77" s="34"/>
      <c r="E77" s="35"/>
      <c r="F77" s="33" t="s">
        <v>57</v>
      </c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5"/>
      <c r="X77" s="33" t="s">
        <v>60</v>
      </c>
      <c r="Y77" s="34"/>
      <c r="Z77" s="34"/>
      <c r="AA77" s="34"/>
      <c r="AB77" s="35"/>
      <c r="AC77" s="33" t="s">
        <v>61</v>
      </c>
      <c r="AD77" s="34"/>
      <c r="AE77" s="34"/>
      <c r="AF77" s="34"/>
      <c r="AG77" s="35"/>
      <c r="AH77" s="33" t="s">
        <v>92</v>
      </c>
      <c r="AI77" s="34"/>
      <c r="AJ77" s="34"/>
      <c r="AK77" s="34"/>
      <c r="AL77" s="35"/>
      <c r="AM77" s="104" t="s">
        <v>167</v>
      </c>
      <c r="AN77" s="105"/>
      <c r="AO77" s="105"/>
      <c r="AP77" s="105"/>
      <c r="AQ77" s="106"/>
      <c r="AR77" s="33" t="s">
        <v>62</v>
      </c>
      <c r="AS77" s="34"/>
      <c r="AT77" s="34"/>
      <c r="AU77" s="34"/>
      <c r="AV77" s="35"/>
      <c r="AW77" s="33" t="s">
        <v>63</v>
      </c>
      <c r="AX77" s="34"/>
      <c r="AY77" s="34"/>
      <c r="AZ77" s="34"/>
      <c r="BA77" s="35"/>
      <c r="BB77" s="33" t="s">
        <v>93</v>
      </c>
      <c r="BC77" s="34"/>
      <c r="BD77" s="34"/>
      <c r="BE77" s="34"/>
      <c r="BF77" s="35"/>
      <c r="BG77" s="104" t="s">
        <v>167</v>
      </c>
      <c r="BH77" s="105"/>
      <c r="BI77" s="105"/>
      <c r="BJ77" s="105"/>
      <c r="BK77" s="106"/>
      <c r="CA77" s="23" t="s">
        <v>31</v>
      </c>
    </row>
    <row r="78" spans="1:79" s="25" customFormat="1" ht="12.75" customHeight="1" x14ac:dyDescent="0.25">
      <c r="A78" s="81"/>
      <c r="B78" s="55"/>
      <c r="C78" s="55"/>
      <c r="D78" s="55"/>
      <c r="E78" s="56"/>
      <c r="F78" s="81" t="s">
        <v>143</v>
      </c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6"/>
      <c r="X78" s="147"/>
      <c r="Y78" s="148"/>
      <c r="Z78" s="148"/>
      <c r="AA78" s="148"/>
      <c r="AB78" s="149"/>
      <c r="AC78" s="147"/>
      <c r="AD78" s="148"/>
      <c r="AE78" s="148"/>
      <c r="AF78" s="148"/>
      <c r="AG78" s="149"/>
      <c r="AH78" s="49"/>
      <c r="AI78" s="49"/>
      <c r="AJ78" s="49"/>
      <c r="AK78" s="49"/>
      <c r="AL78" s="49"/>
      <c r="AM78" s="49">
        <f>IF(ISNUMBER(X78),X78,0)+IF(ISNUMBER(AC78),AC78,0)</f>
        <v>0</v>
      </c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>
        <f>IF(ISNUMBER(AR78),AR78,0)+IF(ISNUMBER(AW78),AW78,0)</f>
        <v>0</v>
      </c>
      <c r="BH78" s="49"/>
      <c r="BI78" s="49"/>
      <c r="BJ78" s="49"/>
      <c r="BK78" s="49"/>
      <c r="CA78" s="25" t="s">
        <v>32</v>
      </c>
    </row>
    <row r="80" spans="1:79" hidden="1" x14ac:dyDescent="0.25"/>
    <row r="81" spans="1:79" ht="14.25" customHeight="1" x14ac:dyDescent="0.25">
      <c r="A81" s="117" t="s">
        <v>116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</row>
    <row r="82" spans="1:79" ht="14.25" customHeight="1" x14ac:dyDescent="0.25">
      <c r="A82" s="117" t="s">
        <v>224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</row>
    <row r="83" spans="1:79" ht="15" customHeight="1" x14ac:dyDescent="0.25">
      <c r="A83" s="131" t="s">
        <v>189</v>
      </c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131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  <c r="AV83" s="131"/>
      <c r="AW83" s="131"/>
      <c r="AX83" s="131"/>
      <c r="AY83" s="131"/>
      <c r="AZ83" s="131"/>
      <c r="BA83" s="131"/>
      <c r="BB83" s="131"/>
      <c r="BC83" s="131"/>
      <c r="BD83" s="131"/>
      <c r="BE83" s="131"/>
      <c r="BF83" s="131"/>
      <c r="BG83" s="131"/>
      <c r="BH83" s="131"/>
      <c r="BI83" s="131"/>
      <c r="BJ83" s="131"/>
      <c r="BK83" s="131"/>
      <c r="BL83" s="131"/>
      <c r="BM83" s="131"/>
      <c r="BN83" s="131"/>
      <c r="BO83" s="131"/>
      <c r="BP83" s="131"/>
      <c r="BQ83" s="131"/>
      <c r="BR83" s="131"/>
      <c r="BS83" s="131"/>
      <c r="BT83" s="131"/>
      <c r="BU83" s="131"/>
      <c r="BV83" s="131"/>
      <c r="BW83" s="131"/>
      <c r="BX83" s="131"/>
      <c r="BY83" s="131"/>
    </row>
    <row r="84" spans="1:79" s="26" customFormat="1" ht="42.5" customHeight="1" x14ac:dyDescent="0.25">
      <c r="A84" s="133" t="s">
        <v>6</v>
      </c>
      <c r="B84" s="134"/>
      <c r="C84" s="134"/>
      <c r="D84" s="133" t="s">
        <v>117</v>
      </c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5"/>
      <c r="U84" s="42" t="s">
        <v>215</v>
      </c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4"/>
      <c r="AN84" s="42" t="s">
        <v>216</v>
      </c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4"/>
      <c r="BG84" s="57" t="s">
        <v>217</v>
      </c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</row>
    <row r="85" spans="1:79" s="26" customFormat="1" ht="42.5" customHeight="1" x14ac:dyDescent="0.25">
      <c r="A85" s="136"/>
      <c r="B85" s="137"/>
      <c r="C85" s="137"/>
      <c r="D85" s="136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8"/>
      <c r="U85" s="42" t="s">
        <v>4</v>
      </c>
      <c r="V85" s="43"/>
      <c r="W85" s="43"/>
      <c r="X85" s="43"/>
      <c r="Y85" s="44"/>
      <c r="Z85" s="42" t="s">
        <v>3</v>
      </c>
      <c r="AA85" s="43"/>
      <c r="AB85" s="43"/>
      <c r="AC85" s="43"/>
      <c r="AD85" s="44"/>
      <c r="AE85" s="42" t="s">
        <v>112</v>
      </c>
      <c r="AF85" s="43"/>
      <c r="AG85" s="43"/>
      <c r="AH85" s="44"/>
      <c r="AI85" s="42" t="s">
        <v>5</v>
      </c>
      <c r="AJ85" s="43"/>
      <c r="AK85" s="43"/>
      <c r="AL85" s="43"/>
      <c r="AM85" s="44"/>
      <c r="AN85" s="42" t="s">
        <v>4</v>
      </c>
      <c r="AO85" s="43"/>
      <c r="AP85" s="43"/>
      <c r="AQ85" s="43"/>
      <c r="AR85" s="44"/>
      <c r="AS85" s="42" t="s">
        <v>3</v>
      </c>
      <c r="AT85" s="43"/>
      <c r="AU85" s="43"/>
      <c r="AV85" s="43"/>
      <c r="AW85" s="44"/>
      <c r="AX85" s="42" t="s">
        <v>112</v>
      </c>
      <c r="AY85" s="43"/>
      <c r="AZ85" s="43"/>
      <c r="BA85" s="44"/>
      <c r="BB85" s="42" t="s">
        <v>94</v>
      </c>
      <c r="BC85" s="43"/>
      <c r="BD85" s="43"/>
      <c r="BE85" s="43"/>
      <c r="BF85" s="44"/>
      <c r="BG85" s="42" t="s">
        <v>4</v>
      </c>
      <c r="BH85" s="43"/>
      <c r="BI85" s="43"/>
      <c r="BJ85" s="43"/>
      <c r="BK85" s="44"/>
      <c r="BL85" s="57" t="s">
        <v>3</v>
      </c>
      <c r="BM85" s="57"/>
      <c r="BN85" s="57"/>
      <c r="BO85" s="57"/>
      <c r="BP85" s="57"/>
      <c r="BQ85" s="57" t="s">
        <v>112</v>
      </c>
      <c r="BR85" s="57"/>
      <c r="BS85" s="57"/>
      <c r="BT85" s="57"/>
      <c r="BU85" s="42" t="s">
        <v>95</v>
      </c>
      <c r="BV85" s="43"/>
      <c r="BW85" s="43"/>
      <c r="BX85" s="43"/>
      <c r="BY85" s="44"/>
    </row>
    <row r="86" spans="1:79" s="26" customFormat="1" ht="15" customHeight="1" x14ac:dyDescent="0.25">
      <c r="A86" s="42">
        <v>1</v>
      </c>
      <c r="B86" s="43"/>
      <c r="C86" s="43"/>
      <c r="D86" s="42">
        <v>2</v>
      </c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4"/>
      <c r="U86" s="42">
        <v>3</v>
      </c>
      <c r="V86" s="43"/>
      <c r="W86" s="43"/>
      <c r="X86" s="43"/>
      <c r="Y86" s="44"/>
      <c r="Z86" s="42">
        <v>4</v>
      </c>
      <c r="AA86" s="43"/>
      <c r="AB86" s="43"/>
      <c r="AC86" s="43"/>
      <c r="AD86" s="44"/>
      <c r="AE86" s="42">
        <v>5</v>
      </c>
      <c r="AF86" s="43"/>
      <c r="AG86" s="43"/>
      <c r="AH86" s="44"/>
      <c r="AI86" s="42">
        <v>6</v>
      </c>
      <c r="AJ86" s="43"/>
      <c r="AK86" s="43"/>
      <c r="AL86" s="43"/>
      <c r="AM86" s="44"/>
      <c r="AN86" s="42">
        <v>7</v>
      </c>
      <c r="AO86" s="43"/>
      <c r="AP86" s="43"/>
      <c r="AQ86" s="43"/>
      <c r="AR86" s="44"/>
      <c r="AS86" s="42">
        <v>8</v>
      </c>
      <c r="AT86" s="43"/>
      <c r="AU86" s="43"/>
      <c r="AV86" s="43"/>
      <c r="AW86" s="44"/>
      <c r="AX86" s="57">
        <v>9</v>
      </c>
      <c r="AY86" s="57"/>
      <c r="AZ86" s="57"/>
      <c r="BA86" s="57"/>
      <c r="BB86" s="42">
        <v>10</v>
      </c>
      <c r="BC86" s="43"/>
      <c r="BD86" s="43"/>
      <c r="BE86" s="43"/>
      <c r="BF86" s="44"/>
      <c r="BG86" s="42">
        <v>11</v>
      </c>
      <c r="BH86" s="43"/>
      <c r="BI86" s="43"/>
      <c r="BJ86" s="43"/>
      <c r="BK86" s="44"/>
      <c r="BL86" s="57">
        <v>12</v>
      </c>
      <c r="BM86" s="57"/>
      <c r="BN86" s="57"/>
      <c r="BO86" s="57"/>
      <c r="BP86" s="57"/>
      <c r="BQ86" s="42">
        <v>13</v>
      </c>
      <c r="BR86" s="43"/>
      <c r="BS86" s="43"/>
      <c r="BT86" s="44"/>
      <c r="BU86" s="42">
        <v>14</v>
      </c>
      <c r="BV86" s="43"/>
      <c r="BW86" s="43"/>
      <c r="BX86" s="43"/>
      <c r="BY86" s="44"/>
    </row>
    <row r="87" spans="1:79" s="23" customFormat="1" ht="14.25" hidden="1" customHeight="1" x14ac:dyDescent="0.3">
      <c r="A87" s="33" t="s">
        <v>69</v>
      </c>
      <c r="B87" s="34"/>
      <c r="C87" s="34"/>
      <c r="D87" s="33" t="s">
        <v>57</v>
      </c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5"/>
      <c r="U87" s="71" t="s">
        <v>65</v>
      </c>
      <c r="V87" s="71"/>
      <c r="W87" s="71"/>
      <c r="X87" s="71"/>
      <c r="Y87" s="71"/>
      <c r="Z87" s="71" t="s">
        <v>66</v>
      </c>
      <c r="AA87" s="71"/>
      <c r="AB87" s="71"/>
      <c r="AC87" s="71"/>
      <c r="AD87" s="71"/>
      <c r="AE87" s="71" t="s">
        <v>89</v>
      </c>
      <c r="AF87" s="71"/>
      <c r="AG87" s="71"/>
      <c r="AH87" s="71"/>
      <c r="AI87" s="93" t="s">
        <v>166</v>
      </c>
      <c r="AJ87" s="93"/>
      <c r="AK87" s="93"/>
      <c r="AL87" s="93"/>
      <c r="AM87" s="93"/>
      <c r="AN87" s="71" t="s">
        <v>67</v>
      </c>
      <c r="AO87" s="71"/>
      <c r="AP87" s="71"/>
      <c r="AQ87" s="71"/>
      <c r="AR87" s="71"/>
      <c r="AS87" s="71" t="s">
        <v>68</v>
      </c>
      <c r="AT87" s="71"/>
      <c r="AU87" s="71"/>
      <c r="AV87" s="71"/>
      <c r="AW87" s="71"/>
      <c r="AX87" s="71" t="s">
        <v>90</v>
      </c>
      <c r="AY87" s="71"/>
      <c r="AZ87" s="71"/>
      <c r="BA87" s="71"/>
      <c r="BB87" s="93" t="s">
        <v>166</v>
      </c>
      <c r="BC87" s="93"/>
      <c r="BD87" s="93"/>
      <c r="BE87" s="93"/>
      <c r="BF87" s="93"/>
      <c r="BG87" s="71" t="s">
        <v>58</v>
      </c>
      <c r="BH87" s="71"/>
      <c r="BI87" s="71"/>
      <c r="BJ87" s="71"/>
      <c r="BK87" s="71"/>
      <c r="BL87" s="71" t="s">
        <v>59</v>
      </c>
      <c r="BM87" s="71"/>
      <c r="BN87" s="71"/>
      <c r="BO87" s="71"/>
      <c r="BP87" s="71"/>
      <c r="BQ87" s="71" t="s">
        <v>91</v>
      </c>
      <c r="BR87" s="71"/>
      <c r="BS87" s="71"/>
      <c r="BT87" s="71"/>
      <c r="BU87" s="93" t="s">
        <v>166</v>
      </c>
      <c r="BV87" s="93"/>
      <c r="BW87" s="93"/>
      <c r="BX87" s="93"/>
      <c r="BY87" s="93"/>
      <c r="CA87" s="23" t="s">
        <v>33</v>
      </c>
    </row>
    <row r="88" spans="1:79" s="24" customFormat="1" ht="30.5" customHeight="1" x14ac:dyDescent="0.25">
      <c r="A88" s="33">
        <v>1</v>
      </c>
      <c r="B88" s="34"/>
      <c r="C88" s="34"/>
      <c r="D88" s="72" t="s">
        <v>196</v>
      </c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4"/>
      <c r="U88" s="39">
        <v>6600</v>
      </c>
      <c r="V88" s="40"/>
      <c r="W88" s="40"/>
      <c r="X88" s="40"/>
      <c r="Y88" s="41"/>
      <c r="Z88" s="39">
        <v>0</v>
      </c>
      <c r="AA88" s="40"/>
      <c r="AB88" s="40"/>
      <c r="AC88" s="40"/>
      <c r="AD88" s="41"/>
      <c r="AE88" s="39">
        <v>0</v>
      </c>
      <c r="AF88" s="40"/>
      <c r="AG88" s="40"/>
      <c r="AH88" s="41"/>
      <c r="AI88" s="39">
        <f>IF(ISNUMBER(U88),U88,0)+IF(ISNUMBER(Z88),Z88,0)</f>
        <v>6600</v>
      </c>
      <c r="AJ88" s="40"/>
      <c r="AK88" s="40"/>
      <c r="AL88" s="40"/>
      <c r="AM88" s="41"/>
      <c r="AN88" s="39">
        <v>21600</v>
      </c>
      <c r="AO88" s="40"/>
      <c r="AP88" s="40"/>
      <c r="AQ88" s="40"/>
      <c r="AR88" s="41"/>
      <c r="AS88" s="39">
        <v>0</v>
      </c>
      <c r="AT88" s="40"/>
      <c r="AU88" s="40"/>
      <c r="AV88" s="40"/>
      <c r="AW88" s="41"/>
      <c r="AX88" s="39">
        <v>0</v>
      </c>
      <c r="AY88" s="40"/>
      <c r="AZ88" s="40"/>
      <c r="BA88" s="41"/>
      <c r="BB88" s="39">
        <f>IF(ISNUMBER(AN88),AN88,0)+IF(ISNUMBER(AS88),AS88,0)</f>
        <v>21600</v>
      </c>
      <c r="BC88" s="40"/>
      <c r="BD88" s="40"/>
      <c r="BE88" s="40"/>
      <c r="BF88" s="41"/>
      <c r="BG88" s="39">
        <v>5500</v>
      </c>
      <c r="BH88" s="40"/>
      <c r="BI88" s="40"/>
      <c r="BJ88" s="40"/>
      <c r="BK88" s="41"/>
      <c r="BL88" s="39">
        <v>0</v>
      </c>
      <c r="BM88" s="40"/>
      <c r="BN88" s="40"/>
      <c r="BO88" s="40"/>
      <c r="BP88" s="41"/>
      <c r="BQ88" s="39">
        <v>0</v>
      </c>
      <c r="BR88" s="40"/>
      <c r="BS88" s="40"/>
      <c r="BT88" s="41"/>
      <c r="BU88" s="39">
        <f>IF(ISNUMBER(BG88),BG88,0)+IF(ISNUMBER(BL88),BL88,0)</f>
        <v>5500</v>
      </c>
      <c r="BV88" s="40"/>
      <c r="BW88" s="40"/>
      <c r="BX88" s="40"/>
      <c r="BY88" s="41"/>
      <c r="CA88" s="24" t="s">
        <v>34</v>
      </c>
    </row>
    <row r="89" spans="1:79" s="24" customFormat="1" ht="28" customHeight="1" x14ac:dyDescent="0.25">
      <c r="A89" s="33">
        <v>2</v>
      </c>
      <c r="B89" s="34"/>
      <c r="C89" s="34"/>
      <c r="D89" s="72" t="s">
        <v>197</v>
      </c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4"/>
      <c r="U89" s="39">
        <v>0</v>
      </c>
      <c r="V89" s="40"/>
      <c r="W89" s="40"/>
      <c r="X89" s="40"/>
      <c r="Y89" s="41"/>
      <c r="Z89" s="39">
        <v>0</v>
      </c>
      <c r="AA89" s="40"/>
      <c r="AB89" s="40"/>
      <c r="AC89" s="40"/>
      <c r="AD89" s="41"/>
      <c r="AE89" s="39">
        <v>0</v>
      </c>
      <c r="AF89" s="40"/>
      <c r="AG89" s="40"/>
      <c r="AH89" s="41"/>
      <c r="AI89" s="39">
        <f>IF(ISNUMBER(U89),U89,0)+IF(ISNUMBER(Z89),Z89,0)</f>
        <v>0</v>
      </c>
      <c r="AJ89" s="40"/>
      <c r="AK89" s="40"/>
      <c r="AL89" s="40"/>
      <c r="AM89" s="41"/>
      <c r="AN89" s="39">
        <v>19700</v>
      </c>
      <c r="AO89" s="40"/>
      <c r="AP89" s="40"/>
      <c r="AQ89" s="40"/>
      <c r="AR89" s="41"/>
      <c r="AS89" s="39">
        <v>0</v>
      </c>
      <c r="AT89" s="40"/>
      <c r="AU89" s="40"/>
      <c r="AV89" s="40"/>
      <c r="AW89" s="41"/>
      <c r="AX89" s="39">
        <v>0</v>
      </c>
      <c r="AY89" s="40"/>
      <c r="AZ89" s="40"/>
      <c r="BA89" s="41"/>
      <c r="BB89" s="39">
        <f>IF(ISNUMBER(AN89),AN89,0)+IF(ISNUMBER(AS89),AS89,0)</f>
        <v>19700</v>
      </c>
      <c r="BC89" s="40"/>
      <c r="BD89" s="40"/>
      <c r="BE89" s="40"/>
      <c r="BF89" s="41"/>
      <c r="BG89" s="39">
        <v>23000</v>
      </c>
      <c r="BH89" s="40"/>
      <c r="BI89" s="40"/>
      <c r="BJ89" s="40"/>
      <c r="BK89" s="41"/>
      <c r="BL89" s="39">
        <v>0</v>
      </c>
      <c r="BM89" s="40"/>
      <c r="BN89" s="40"/>
      <c r="BO89" s="40"/>
      <c r="BP89" s="41"/>
      <c r="BQ89" s="39">
        <v>0</v>
      </c>
      <c r="BR89" s="40"/>
      <c r="BS89" s="40"/>
      <c r="BT89" s="41"/>
      <c r="BU89" s="39">
        <f>IF(ISNUMBER(BG89),BG89,0)+IF(ISNUMBER(BL89),BL89,0)</f>
        <v>23000</v>
      </c>
      <c r="BV89" s="40"/>
      <c r="BW89" s="40"/>
      <c r="BX89" s="40"/>
      <c r="BY89" s="41"/>
    </row>
    <row r="90" spans="1:79" s="25" customFormat="1" ht="15" customHeight="1" x14ac:dyDescent="0.25">
      <c r="A90" s="81"/>
      <c r="B90" s="55"/>
      <c r="C90" s="55"/>
      <c r="D90" s="51" t="s">
        <v>143</v>
      </c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3"/>
      <c r="U90" s="100">
        <f>U88</f>
        <v>6600</v>
      </c>
      <c r="V90" s="101"/>
      <c r="W90" s="101"/>
      <c r="X90" s="101"/>
      <c r="Y90" s="102"/>
      <c r="Z90" s="100">
        <v>0</v>
      </c>
      <c r="AA90" s="101"/>
      <c r="AB90" s="101"/>
      <c r="AC90" s="101"/>
      <c r="AD90" s="102"/>
      <c r="AE90" s="100">
        <v>0</v>
      </c>
      <c r="AF90" s="101"/>
      <c r="AG90" s="101"/>
      <c r="AH90" s="102"/>
      <c r="AI90" s="100">
        <f>IF(ISNUMBER(U90),U90,0)+IF(ISNUMBER(Z90),Z90,0)</f>
        <v>6600</v>
      </c>
      <c r="AJ90" s="101"/>
      <c r="AK90" s="101"/>
      <c r="AL90" s="101"/>
      <c r="AM90" s="102"/>
      <c r="AN90" s="100">
        <f>AN88+AN89</f>
        <v>41300</v>
      </c>
      <c r="AO90" s="101"/>
      <c r="AP90" s="101"/>
      <c r="AQ90" s="101"/>
      <c r="AR90" s="102"/>
      <c r="AS90" s="100">
        <v>0</v>
      </c>
      <c r="AT90" s="101"/>
      <c r="AU90" s="101"/>
      <c r="AV90" s="101"/>
      <c r="AW90" s="102"/>
      <c r="AX90" s="100">
        <v>0</v>
      </c>
      <c r="AY90" s="101"/>
      <c r="AZ90" s="101"/>
      <c r="BA90" s="102"/>
      <c r="BB90" s="100">
        <f>IF(ISNUMBER(AN90),AN90,0)+IF(ISNUMBER(AS90),AS90,0)</f>
        <v>41300</v>
      </c>
      <c r="BC90" s="101"/>
      <c r="BD90" s="101"/>
      <c r="BE90" s="101"/>
      <c r="BF90" s="102"/>
      <c r="BG90" s="100">
        <f>BG88+BG89</f>
        <v>28500</v>
      </c>
      <c r="BH90" s="101"/>
      <c r="BI90" s="101"/>
      <c r="BJ90" s="101"/>
      <c r="BK90" s="102"/>
      <c r="BL90" s="100">
        <v>0</v>
      </c>
      <c r="BM90" s="101"/>
      <c r="BN90" s="101"/>
      <c r="BO90" s="101"/>
      <c r="BP90" s="102"/>
      <c r="BQ90" s="100">
        <v>0</v>
      </c>
      <c r="BR90" s="101"/>
      <c r="BS90" s="101"/>
      <c r="BT90" s="102"/>
      <c r="BU90" s="100">
        <f>IF(ISNUMBER(BG90),BG90,0)+IF(ISNUMBER(BL90),BL90,0)</f>
        <v>28500</v>
      </c>
      <c r="BV90" s="101"/>
      <c r="BW90" s="101"/>
      <c r="BX90" s="101"/>
      <c r="BY90" s="102"/>
    </row>
    <row r="92" spans="1:79" ht="14.25" customHeight="1" x14ac:dyDescent="0.25">
      <c r="A92" s="117" t="s">
        <v>225</v>
      </c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7"/>
      <c r="AK92" s="117"/>
      <c r="AL92" s="117"/>
      <c r="AM92" s="117"/>
      <c r="AN92" s="117"/>
      <c r="AO92" s="117"/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  <c r="BH92" s="117"/>
      <c r="BI92" s="117"/>
      <c r="BJ92" s="117"/>
      <c r="BK92" s="117"/>
      <c r="BL92" s="117"/>
    </row>
    <row r="93" spans="1:79" ht="15" customHeight="1" x14ac:dyDescent="0.25">
      <c r="A93" s="132" t="s">
        <v>189</v>
      </c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  <c r="AB93" s="132"/>
      <c r="AC93" s="132"/>
      <c r="AD93" s="132"/>
      <c r="AE93" s="132"/>
      <c r="AF93" s="132"/>
      <c r="AG93" s="132"/>
      <c r="AH93" s="132"/>
      <c r="AI93" s="132"/>
      <c r="AJ93" s="132"/>
      <c r="AK93" s="132"/>
      <c r="AL93" s="132"/>
      <c r="AM93" s="132"/>
      <c r="AN93" s="132"/>
      <c r="AO93" s="132"/>
      <c r="AP93" s="132"/>
      <c r="AQ93" s="132"/>
      <c r="AR93" s="132"/>
      <c r="AS93" s="132"/>
      <c r="AT93" s="132"/>
      <c r="AU93" s="132"/>
      <c r="AV93" s="132"/>
      <c r="AW93" s="132"/>
      <c r="AX93" s="132"/>
      <c r="AY93" s="132"/>
      <c r="AZ93" s="132"/>
      <c r="BA93" s="132"/>
      <c r="BB93" s="132"/>
      <c r="BC93" s="132"/>
      <c r="BD93" s="132"/>
      <c r="BE93" s="132"/>
      <c r="BF93" s="132"/>
      <c r="BG93" s="132"/>
      <c r="BH93" s="132"/>
    </row>
    <row r="94" spans="1:79" s="26" customFormat="1" ht="23.15" customHeight="1" x14ac:dyDescent="0.25">
      <c r="A94" s="133" t="s">
        <v>6</v>
      </c>
      <c r="B94" s="134"/>
      <c r="C94" s="134"/>
      <c r="D94" s="133" t="s">
        <v>117</v>
      </c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5"/>
      <c r="U94" s="57" t="s">
        <v>193</v>
      </c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 t="s">
        <v>219</v>
      </c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</row>
    <row r="95" spans="1:79" s="26" customFormat="1" ht="39" customHeight="1" x14ac:dyDescent="0.25">
      <c r="A95" s="136"/>
      <c r="B95" s="137"/>
      <c r="C95" s="137"/>
      <c r="D95" s="136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8"/>
      <c r="U95" s="42" t="s">
        <v>4</v>
      </c>
      <c r="V95" s="43"/>
      <c r="W95" s="43"/>
      <c r="X95" s="43"/>
      <c r="Y95" s="44"/>
      <c r="Z95" s="42" t="s">
        <v>3</v>
      </c>
      <c r="AA95" s="43"/>
      <c r="AB95" s="43"/>
      <c r="AC95" s="43"/>
      <c r="AD95" s="44"/>
      <c r="AE95" s="42" t="s">
        <v>112</v>
      </c>
      <c r="AF95" s="43"/>
      <c r="AG95" s="43"/>
      <c r="AH95" s="43"/>
      <c r="AI95" s="44"/>
      <c r="AJ95" s="42" t="s">
        <v>5</v>
      </c>
      <c r="AK95" s="43"/>
      <c r="AL95" s="43"/>
      <c r="AM95" s="43"/>
      <c r="AN95" s="44"/>
      <c r="AO95" s="42" t="s">
        <v>4</v>
      </c>
      <c r="AP95" s="43"/>
      <c r="AQ95" s="43"/>
      <c r="AR95" s="43"/>
      <c r="AS95" s="44"/>
      <c r="AT95" s="42" t="s">
        <v>3</v>
      </c>
      <c r="AU95" s="43"/>
      <c r="AV95" s="43"/>
      <c r="AW95" s="43"/>
      <c r="AX95" s="44"/>
      <c r="AY95" s="42" t="s">
        <v>112</v>
      </c>
      <c r="AZ95" s="43"/>
      <c r="BA95" s="43"/>
      <c r="BB95" s="43"/>
      <c r="BC95" s="44"/>
      <c r="BD95" s="57" t="s">
        <v>94</v>
      </c>
      <c r="BE95" s="57"/>
      <c r="BF95" s="57"/>
      <c r="BG95" s="57"/>
      <c r="BH95" s="57"/>
    </row>
    <row r="96" spans="1:79" s="26" customFormat="1" ht="15" customHeight="1" x14ac:dyDescent="0.25">
      <c r="A96" s="42" t="s">
        <v>165</v>
      </c>
      <c r="B96" s="43"/>
      <c r="C96" s="43"/>
      <c r="D96" s="42">
        <v>2</v>
      </c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4"/>
      <c r="U96" s="42">
        <v>3</v>
      </c>
      <c r="V96" s="43"/>
      <c r="W96" s="43"/>
      <c r="X96" s="43"/>
      <c r="Y96" s="44"/>
      <c r="Z96" s="42">
        <v>4</v>
      </c>
      <c r="AA96" s="43"/>
      <c r="AB96" s="43"/>
      <c r="AC96" s="43"/>
      <c r="AD96" s="44"/>
      <c r="AE96" s="42">
        <v>5</v>
      </c>
      <c r="AF96" s="43"/>
      <c r="AG96" s="43"/>
      <c r="AH96" s="43"/>
      <c r="AI96" s="44"/>
      <c r="AJ96" s="42">
        <v>6</v>
      </c>
      <c r="AK96" s="43"/>
      <c r="AL96" s="43"/>
      <c r="AM96" s="43"/>
      <c r="AN96" s="44"/>
      <c r="AO96" s="42">
        <v>7</v>
      </c>
      <c r="AP96" s="43"/>
      <c r="AQ96" s="43"/>
      <c r="AR96" s="43"/>
      <c r="AS96" s="44"/>
      <c r="AT96" s="42">
        <v>8</v>
      </c>
      <c r="AU96" s="43"/>
      <c r="AV96" s="43"/>
      <c r="AW96" s="43"/>
      <c r="AX96" s="44"/>
      <c r="AY96" s="42">
        <v>9</v>
      </c>
      <c r="AZ96" s="43"/>
      <c r="BA96" s="43"/>
      <c r="BB96" s="43"/>
      <c r="BC96" s="44"/>
      <c r="BD96" s="42">
        <v>10</v>
      </c>
      <c r="BE96" s="43"/>
      <c r="BF96" s="43"/>
      <c r="BG96" s="43"/>
      <c r="BH96" s="44"/>
    </row>
    <row r="97" spans="1:79" s="23" customFormat="1" ht="12.75" hidden="1" customHeight="1" x14ac:dyDescent="0.3">
      <c r="A97" s="33" t="s">
        <v>69</v>
      </c>
      <c r="B97" s="34"/>
      <c r="C97" s="34"/>
      <c r="D97" s="33" t="s">
        <v>57</v>
      </c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5"/>
      <c r="U97" s="33" t="s">
        <v>60</v>
      </c>
      <c r="V97" s="34"/>
      <c r="W97" s="34"/>
      <c r="X97" s="34"/>
      <c r="Y97" s="35"/>
      <c r="Z97" s="33" t="s">
        <v>61</v>
      </c>
      <c r="AA97" s="34"/>
      <c r="AB97" s="34"/>
      <c r="AC97" s="34"/>
      <c r="AD97" s="35"/>
      <c r="AE97" s="33" t="s">
        <v>92</v>
      </c>
      <c r="AF97" s="34"/>
      <c r="AG97" s="34"/>
      <c r="AH97" s="34"/>
      <c r="AI97" s="35"/>
      <c r="AJ97" s="104" t="s">
        <v>167</v>
      </c>
      <c r="AK97" s="105"/>
      <c r="AL97" s="105"/>
      <c r="AM97" s="105"/>
      <c r="AN97" s="106"/>
      <c r="AO97" s="33" t="s">
        <v>62</v>
      </c>
      <c r="AP97" s="34"/>
      <c r="AQ97" s="34"/>
      <c r="AR97" s="34"/>
      <c r="AS97" s="35"/>
      <c r="AT97" s="33" t="s">
        <v>63</v>
      </c>
      <c r="AU97" s="34"/>
      <c r="AV97" s="34"/>
      <c r="AW97" s="34"/>
      <c r="AX97" s="35"/>
      <c r="AY97" s="33" t="s">
        <v>93</v>
      </c>
      <c r="AZ97" s="34"/>
      <c r="BA97" s="34"/>
      <c r="BB97" s="34"/>
      <c r="BC97" s="35"/>
      <c r="BD97" s="93" t="s">
        <v>167</v>
      </c>
      <c r="BE97" s="93"/>
      <c r="BF97" s="93"/>
      <c r="BG97" s="93"/>
      <c r="BH97" s="93"/>
      <c r="CA97" s="23" t="s">
        <v>35</v>
      </c>
    </row>
    <row r="98" spans="1:79" s="24" customFormat="1" ht="31" customHeight="1" x14ac:dyDescent="0.25">
      <c r="A98" s="33">
        <v>1</v>
      </c>
      <c r="B98" s="34"/>
      <c r="C98" s="34"/>
      <c r="D98" s="72" t="s">
        <v>196</v>
      </c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4"/>
      <c r="U98" s="39">
        <v>21500</v>
      </c>
      <c r="V98" s="40"/>
      <c r="W98" s="40"/>
      <c r="X98" s="40"/>
      <c r="Y98" s="41"/>
      <c r="Z98" s="39">
        <v>0</v>
      </c>
      <c r="AA98" s="40"/>
      <c r="AB98" s="40"/>
      <c r="AC98" s="40"/>
      <c r="AD98" s="41"/>
      <c r="AE98" s="59">
        <v>0</v>
      </c>
      <c r="AF98" s="59"/>
      <c r="AG98" s="59"/>
      <c r="AH98" s="59"/>
      <c r="AI98" s="59"/>
      <c r="AJ98" s="59">
        <f>IF(ISNUMBER(U98),U98,0)+IF(ISNUMBER(Z98),Z98,0)</f>
        <v>21500</v>
      </c>
      <c r="AK98" s="59"/>
      <c r="AL98" s="59"/>
      <c r="AM98" s="59"/>
      <c r="AN98" s="59"/>
      <c r="AO98" s="59">
        <f>AJ98</f>
        <v>21500</v>
      </c>
      <c r="AP98" s="59"/>
      <c r="AQ98" s="59"/>
      <c r="AR98" s="59"/>
      <c r="AS98" s="59"/>
      <c r="AT98" s="71">
        <v>0</v>
      </c>
      <c r="AU98" s="71"/>
      <c r="AV98" s="71"/>
      <c r="AW98" s="71"/>
      <c r="AX98" s="71"/>
      <c r="AY98" s="59">
        <v>0</v>
      </c>
      <c r="AZ98" s="59"/>
      <c r="BA98" s="59"/>
      <c r="BB98" s="59"/>
      <c r="BC98" s="59"/>
      <c r="BD98" s="71">
        <f>IF(ISNUMBER(AO98),AO98,0)+IF(ISNUMBER(AT98),AT98,0)</f>
        <v>21500</v>
      </c>
      <c r="BE98" s="71"/>
      <c r="BF98" s="71"/>
      <c r="BG98" s="71"/>
      <c r="BH98" s="71"/>
      <c r="CA98" s="24" t="s">
        <v>36</v>
      </c>
    </row>
    <row r="99" spans="1:79" s="24" customFormat="1" ht="28.5" customHeight="1" x14ac:dyDescent="0.25">
      <c r="A99" s="33">
        <v>2</v>
      </c>
      <c r="B99" s="34"/>
      <c r="C99" s="34"/>
      <c r="D99" s="72" t="s">
        <v>197</v>
      </c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4"/>
      <c r="U99" s="39">
        <v>19276</v>
      </c>
      <c r="V99" s="40"/>
      <c r="W99" s="40"/>
      <c r="X99" s="40"/>
      <c r="Y99" s="41"/>
      <c r="Z99" s="39">
        <v>0</v>
      </c>
      <c r="AA99" s="40"/>
      <c r="AB99" s="40"/>
      <c r="AC99" s="40"/>
      <c r="AD99" s="41"/>
      <c r="AE99" s="59">
        <v>0</v>
      </c>
      <c r="AF99" s="59"/>
      <c r="AG99" s="59"/>
      <c r="AH99" s="59"/>
      <c r="AI99" s="59"/>
      <c r="AJ99" s="59">
        <f>IF(ISNUMBER(U99),U99,0)+IF(ISNUMBER(Z99),Z99,0)</f>
        <v>19276</v>
      </c>
      <c r="AK99" s="59"/>
      <c r="AL99" s="59"/>
      <c r="AM99" s="59"/>
      <c r="AN99" s="59"/>
      <c r="AO99" s="59">
        <f>AJ99</f>
        <v>19276</v>
      </c>
      <c r="AP99" s="59"/>
      <c r="AQ99" s="59"/>
      <c r="AR99" s="59"/>
      <c r="AS99" s="59"/>
      <c r="AT99" s="71">
        <v>0</v>
      </c>
      <c r="AU99" s="71"/>
      <c r="AV99" s="71"/>
      <c r="AW99" s="71"/>
      <c r="AX99" s="71"/>
      <c r="AY99" s="59">
        <v>0</v>
      </c>
      <c r="AZ99" s="59"/>
      <c r="BA99" s="59"/>
      <c r="BB99" s="59"/>
      <c r="BC99" s="59"/>
      <c r="BD99" s="71">
        <f>IF(ISNUMBER(AO99),AO99,0)+IF(ISNUMBER(AT99),AT99,0)</f>
        <v>19276</v>
      </c>
      <c r="BE99" s="71"/>
      <c r="BF99" s="71"/>
      <c r="BG99" s="71"/>
      <c r="BH99" s="71"/>
    </row>
    <row r="100" spans="1:79" s="25" customFormat="1" ht="12.75" customHeight="1" x14ac:dyDescent="0.25">
      <c r="A100" s="81"/>
      <c r="B100" s="55"/>
      <c r="C100" s="55"/>
      <c r="D100" s="82" t="s">
        <v>143</v>
      </c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4"/>
      <c r="U100" s="100">
        <f>U98+U99</f>
        <v>40776</v>
      </c>
      <c r="V100" s="101"/>
      <c r="W100" s="101"/>
      <c r="X100" s="101"/>
      <c r="Y100" s="102"/>
      <c r="Z100" s="100">
        <v>0</v>
      </c>
      <c r="AA100" s="101"/>
      <c r="AB100" s="101"/>
      <c r="AC100" s="101"/>
      <c r="AD100" s="102"/>
      <c r="AE100" s="49">
        <v>0</v>
      </c>
      <c r="AF100" s="49"/>
      <c r="AG100" s="49"/>
      <c r="AH100" s="49"/>
      <c r="AI100" s="49"/>
      <c r="AJ100" s="49">
        <f>IF(ISNUMBER(U100),U100,0)+IF(ISNUMBER(Z100),Z100,0)</f>
        <v>40776</v>
      </c>
      <c r="AK100" s="49"/>
      <c r="AL100" s="49"/>
      <c r="AM100" s="49"/>
      <c r="AN100" s="49"/>
      <c r="AO100" s="49">
        <f>AO98+AO99</f>
        <v>40776</v>
      </c>
      <c r="AP100" s="49"/>
      <c r="AQ100" s="49"/>
      <c r="AR100" s="49"/>
      <c r="AS100" s="49"/>
      <c r="AT100" s="50">
        <v>0</v>
      </c>
      <c r="AU100" s="50"/>
      <c r="AV100" s="50"/>
      <c r="AW100" s="50"/>
      <c r="AX100" s="50"/>
      <c r="AY100" s="49">
        <v>0</v>
      </c>
      <c r="AZ100" s="49"/>
      <c r="BA100" s="49"/>
      <c r="BB100" s="49"/>
      <c r="BC100" s="49"/>
      <c r="BD100" s="50">
        <f>IF(ISNUMBER(AO100),AO100,0)+IF(ISNUMBER(AT100),AT100,0)</f>
        <v>40776</v>
      </c>
      <c r="BE100" s="50"/>
      <c r="BF100" s="50"/>
      <c r="BG100" s="50"/>
      <c r="BH100" s="50"/>
    </row>
    <row r="101" spans="1:79" s="4" customFormat="1" ht="12.75" customHeight="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</row>
    <row r="102" spans="1:79" hidden="1" x14ac:dyDescent="0.25"/>
    <row r="103" spans="1:79" ht="14.25" customHeight="1" x14ac:dyDescent="0.25">
      <c r="A103" s="117" t="s">
        <v>148</v>
      </c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</row>
    <row r="104" spans="1:79" ht="14.25" customHeight="1" x14ac:dyDescent="0.25">
      <c r="A104" s="117" t="s">
        <v>226</v>
      </c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7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7"/>
      <c r="AU104" s="117"/>
      <c r="AV104" s="117"/>
      <c r="AW104" s="117"/>
      <c r="AX104" s="117"/>
      <c r="AY104" s="117"/>
      <c r="AZ104" s="117"/>
      <c r="BA104" s="117"/>
      <c r="BB104" s="117"/>
      <c r="BC104" s="117"/>
      <c r="BD104" s="117"/>
      <c r="BE104" s="117"/>
      <c r="BF104" s="117"/>
      <c r="BG104" s="117"/>
      <c r="BH104" s="117"/>
      <c r="BI104" s="117"/>
      <c r="BJ104" s="117"/>
      <c r="BK104" s="117"/>
      <c r="BL104" s="117"/>
    </row>
    <row r="105" spans="1:79" s="26" customFormat="1" ht="23.15" customHeight="1" x14ac:dyDescent="0.25">
      <c r="A105" s="133" t="s">
        <v>6</v>
      </c>
      <c r="B105" s="134"/>
      <c r="C105" s="134"/>
      <c r="D105" s="57" t="s">
        <v>9</v>
      </c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 t="s">
        <v>8</v>
      </c>
      <c r="R105" s="57"/>
      <c r="S105" s="57"/>
      <c r="T105" s="57"/>
      <c r="U105" s="57"/>
      <c r="V105" s="57" t="s">
        <v>7</v>
      </c>
      <c r="W105" s="57"/>
      <c r="X105" s="57"/>
      <c r="Y105" s="57"/>
      <c r="Z105" s="57"/>
      <c r="AA105" s="57"/>
      <c r="AB105" s="57"/>
      <c r="AC105" s="57"/>
      <c r="AD105" s="57"/>
      <c r="AE105" s="57"/>
      <c r="AF105" s="42" t="s">
        <v>215</v>
      </c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4"/>
      <c r="AU105" s="42" t="s">
        <v>216</v>
      </c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4"/>
      <c r="BJ105" s="42" t="s">
        <v>217</v>
      </c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  <c r="BX105" s="44"/>
    </row>
    <row r="106" spans="1:79" s="26" customFormat="1" ht="32.25" customHeight="1" x14ac:dyDescent="0.25">
      <c r="A106" s="136"/>
      <c r="B106" s="137"/>
      <c r="C106" s="13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 t="s">
        <v>4</v>
      </c>
      <c r="AG106" s="57"/>
      <c r="AH106" s="57"/>
      <c r="AI106" s="57"/>
      <c r="AJ106" s="57"/>
      <c r="AK106" s="57" t="s">
        <v>3</v>
      </c>
      <c r="AL106" s="57"/>
      <c r="AM106" s="57"/>
      <c r="AN106" s="57"/>
      <c r="AO106" s="57"/>
      <c r="AP106" s="57" t="s">
        <v>119</v>
      </c>
      <c r="AQ106" s="57"/>
      <c r="AR106" s="57"/>
      <c r="AS106" s="57"/>
      <c r="AT106" s="57"/>
      <c r="AU106" s="57" t="s">
        <v>4</v>
      </c>
      <c r="AV106" s="57"/>
      <c r="AW106" s="57"/>
      <c r="AX106" s="57"/>
      <c r="AY106" s="57"/>
      <c r="AZ106" s="57" t="s">
        <v>3</v>
      </c>
      <c r="BA106" s="57"/>
      <c r="BB106" s="57"/>
      <c r="BC106" s="57"/>
      <c r="BD106" s="57"/>
      <c r="BE106" s="57" t="s">
        <v>88</v>
      </c>
      <c r="BF106" s="57"/>
      <c r="BG106" s="57"/>
      <c r="BH106" s="57"/>
      <c r="BI106" s="57"/>
      <c r="BJ106" s="57" t="s">
        <v>4</v>
      </c>
      <c r="BK106" s="57"/>
      <c r="BL106" s="57"/>
      <c r="BM106" s="57"/>
      <c r="BN106" s="57"/>
      <c r="BO106" s="57" t="s">
        <v>3</v>
      </c>
      <c r="BP106" s="57"/>
      <c r="BQ106" s="57"/>
      <c r="BR106" s="57"/>
      <c r="BS106" s="57"/>
      <c r="BT106" s="57" t="s">
        <v>95</v>
      </c>
      <c r="BU106" s="57"/>
      <c r="BV106" s="57"/>
      <c r="BW106" s="57"/>
      <c r="BX106" s="57"/>
    </row>
    <row r="107" spans="1:79" s="26" customFormat="1" ht="15" customHeight="1" x14ac:dyDescent="0.25">
      <c r="A107" s="42">
        <v>1</v>
      </c>
      <c r="B107" s="43"/>
      <c r="C107" s="43"/>
      <c r="D107" s="57">
        <v>2</v>
      </c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>
        <v>3</v>
      </c>
      <c r="R107" s="57"/>
      <c r="S107" s="57"/>
      <c r="T107" s="57"/>
      <c r="U107" s="57"/>
      <c r="V107" s="57">
        <v>4</v>
      </c>
      <c r="W107" s="57"/>
      <c r="X107" s="57"/>
      <c r="Y107" s="57"/>
      <c r="Z107" s="57"/>
      <c r="AA107" s="57"/>
      <c r="AB107" s="57"/>
      <c r="AC107" s="57"/>
      <c r="AD107" s="57"/>
      <c r="AE107" s="57"/>
      <c r="AF107" s="57">
        <v>5</v>
      </c>
      <c r="AG107" s="57"/>
      <c r="AH107" s="57"/>
      <c r="AI107" s="57"/>
      <c r="AJ107" s="57"/>
      <c r="AK107" s="57">
        <v>6</v>
      </c>
      <c r="AL107" s="57"/>
      <c r="AM107" s="57"/>
      <c r="AN107" s="57"/>
      <c r="AO107" s="57"/>
      <c r="AP107" s="57">
        <v>7</v>
      </c>
      <c r="AQ107" s="57"/>
      <c r="AR107" s="57"/>
      <c r="AS107" s="57"/>
      <c r="AT107" s="57"/>
      <c r="AU107" s="57">
        <v>8</v>
      </c>
      <c r="AV107" s="57"/>
      <c r="AW107" s="57"/>
      <c r="AX107" s="57"/>
      <c r="AY107" s="57"/>
      <c r="AZ107" s="57">
        <v>9</v>
      </c>
      <c r="BA107" s="57"/>
      <c r="BB107" s="57"/>
      <c r="BC107" s="57"/>
      <c r="BD107" s="57"/>
      <c r="BE107" s="57">
        <v>10</v>
      </c>
      <c r="BF107" s="57"/>
      <c r="BG107" s="57"/>
      <c r="BH107" s="57"/>
      <c r="BI107" s="57"/>
      <c r="BJ107" s="57">
        <v>11</v>
      </c>
      <c r="BK107" s="57"/>
      <c r="BL107" s="57"/>
      <c r="BM107" s="57"/>
      <c r="BN107" s="57"/>
      <c r="BO107" s="57">
        <v>12</v>
      </c>
      <c r="BP107" s="57"/>
      <c r="BQ107" s="57"/>
      <c r="BR107" s="57"/>
      <c r="BS107" s="57"/>
      <c r="BT107" s="57">
        <v>13</v>
      </c>
      <c r="BU107" s="57"/>
      <c r="BV107" s="57"/>
      <c r="BW107" s="57"/>
      <c r="BX107" s="57"/>
    </row>
    <row r="108" spans="1:79" s="23" customFormat="1" ht="10.5" hidden="1" customHeight="1" x14ac:dyDescent="0.3">
      <c r="A108" s="33" t="s">
        <v>150</v>
      </c>
      <c r="B108" s="34"/>
      <c r="C108" s="34"/>
      <c r="D108" s="103" t="s">
        <v>57</v>
      </c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 t="s">
        <v>70</v>
      </c>
      <c r="R108" s="103"/>
      <c r="S108" s="103"/>
      <c r="T108" s="103"/>
      <c r="U108" s="103"/>
      <c r="V108" s="103" t="s">
        <v>71</v>
      </c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71" t="s">
        <v>107</v>
      </c>
      <c r="AG108" s="71"/>
      <c r="AH108" s="71"/>
      <c r="AI108" s="71"/>
      <c r="AJ108" s="71"/>
      <c r="AK108" s="78" t="s">
        <v>108</v>
      </c>
      <c r="AL108" s="78"/>
      <c r="AM108" s="78"/>
      <c r="AN108" s="78"/>
      <c r="AO108" s="78"/>
      <c r="AP108" s="93" t="s">
        <v>173</v>
      </c>
      <c r="AQ108" s="93"/>
      <c r="AR108" s="93"/>
      <c r="AS108" s="93"/>
      <c r="AT108" s="93"/>
      <c r="AU108" s="71" t="s">
        <v>109</v>
      </c>
      <c r="AV108" s="71"/>
      <c r="AW108" s="71"/>
      <c r="AX108" s="71"/>
      <c r="AY108" s="71"/>
      <c r="AZ108" s="78" t="s">
        <v>110</v>
      </c>
      <c r="BA108" s="78"/>
      <c r="BB108" s="78"/>
      <c r="BC108" s="78"/>
      <c r="BD108" s="78"/>
      <c r="BE108" s="93" t="s">
        <v>173</v>
      </c>
      <c r="BF108" s="93"/>
      <c r="BG108" s="93"/>
      <c r="BH108" s="93"/>
      <c r="BI108" s="93"/>
      <c r="BJ108" s="71" t="s">
        <v>101</v>
      </c>
      <c r="BK108" s="71"/>
      <c r="BL108" s="71"/>
      <c r="BM108" s="71"/>
      <c r="BN108" s="71"/>
      <c r="BO108" s="78" t="s">
        <v>102</v>
      </c>
      <c r="BP108" s="78"/>
      <c r="BQ108" s="78"/>
      <c r="BR108" s="78"/>
      <c r="BS108" s="78"/>
      <c r="BT108" s="93" t="s">
        <v>173</v>
      </c>
      <c r="BU108" s="93"/>
      <c r="BV108" s="93"/>
      <c r="BW108" s="93"/>
      <c r="BX108" s="93"/>
      <c r="CA108" s="23" t="s">
        <v>37</v>
      </c>
    </row>
    <row r="109" spans="1:79" s="25" customFormat="1" ht="15" customHeight="1" x14ac:dyDescent="0.25">
      <c r="A109" s="81">
        <v>0</v>
      </c>
      <c r="B109" s="55"/>
      <c r="C109" s="55"/>
      <c r="D109" s="94" t="s">
        <v>172</v>
      </c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  <c r="AU109" s="96"/>
      <c r="AV109" s="96"/>
      <c r="AW109" s="96"/>
      <c r="AX109" s="96"/>
      <c r="AY109" s="96"/>
      <c r="AZ109" s="96"/>
      <c r="BA109" s="96"/>
      <c r="BB109" s="96"/>
      <c r="BC109" s="96"/>
      <c r="BD109" s="96"/>
      <c r="BE109" s="96"/>
      <c r="BF109" s="96"/>
      <c r="BG109" s="96"/>
      <c r="BH109" s="96"/>
      <c r="BI109" s="96"/>
      <c r="BJ109" s="96"/>
      <c r="BK109" s="96"/>
      <c r="BL109" s="96"/>
      <c r="BM109" s="96"/>
      <c r="BN109" s="96"/>
      <c r="BO109" s="96"/>
      <c r="BP109" s="96"/>
      <c r="BQ109" s="96"/>
      <c r="BR109" s="96"/>
      <c r="BS109" s="96"/>
      <c r="BT109" s="96"/>
      <c r="BU109" s="96"/>
      <c r="BV109" s="96"/>
      <c r="BW109" s="96"/>
      <c r="BX109" s="96"/>
      <c r="CA109" s="25" t="s">
        <v>38</v>
      </c>
    </row>
    <row r="110" spans="1:79" s="24" customFormat="1" ht="28" customHeight="1" x14ac:dyDescent="0.25">
      <c r="A110" s="33">
        <v>1</v>
      </c>
      <c r="B110" s="34"/>
      <c r="C110" s="34"/>
      <c r="D110" s="60" t="s">
        <v>198</v>
      </c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2"/>
      <c r="Q110" s="141" t="s">
        <v>174</v>
      </c>
      <c r="R110" s="142"/>
      <c r="S110" s="142"/>
      <c r="T110" s="142"/>
      <c r="U110" s="145"/>
      <c r="V110" s="141" t="s">
        <v>195</v>
      </c>
      <c r="W110" s="142"/>
      <c r="X110" s="142"/>
      <c r="Y110" s="142"/>
      <c r="Z110" s="142"/>
      <c r="AA110" s="142"/>
      <c r="AB110" s="142"/>
      <c r="AC110" s="142"/>
      <c r="AD110" s="142"/>
      <c r="AE110" s="145"/>
      <c r="AF110" s="79">
        <v>1</v>
      </c>
      <c r="AG110" s="79"/>
      <c r="AH110" s="79"/>
      <c r="AI110" s="79"/>
      <c r="AJ110" s="79"/>
      <c r="AK110" s="79">
        <v>0</v>
      </c>
      <c r="AL110" s="79"/>
      <c r="AM110" s="79"/>
      <c r="AN110" s="79"/>
      <c r="AO110" s="79"/>
      <c r="AP110" s="79">
        <f>AF110</f>
        <v>1</v>
      </c>
      <c r="AQ110" s="79"/>
      <c r="AR110" s="79"/>
      <c r="AS110" s="79"/>
      <c r="AT110" s="79"/>
      <c r="AU110" s="79">
        <v>11</v>
      </c>
      <c r="AV110" s="79"/>
      <c r="AW110" s="79"/>
      <c r="AX110" s="79"/>
      <c r="AY110" s="79"/>
      <c r="AZ110" s="79">
        <v>0</v>
      </c>
      <c r="BA110" s="79"/>
      <c r="BB110" s="79"/>
      <c r="BC110" s="79"/>
      <c r="BD110" s="79"/>
      <c r="BE110" s="79">
        <f>AU110</f>
        <v>11</v>
      </c>
      <c r="BF110" s="79"/>
      <c r="BG110" s="79"/>
      <c r="BH110" s="79"/>
      <c r="BI110" s="79"/>
      <c r="BJ110" s="79">
        <v>1</v>
      </c>
      <c r="BK110" s="79"/>
      <c r="BL110" s="79"/>
      <c r="BM110" s="79"/>
      <c r="BN110" s="79"/>
      <c r="BO110" s="79">
        <v>0</v>
      </c>
      <c r="BP110" s="79"/>
      <c r="BQ110" s="79"/>
      <c r="BR110" s="79"/>
      <c r="BS110" s="79"/>
      <c r="BT110" s="79">
        <f>BJ110</f>
        <v>1</v>
      </c>
      <c r="BU110" s="79"/>
      <c r="BV110" s="79"/>
      <c r="BW110" s="79"/>
      <c r="BX110" s="79"/>
    </row>
    <row r="111" spans="1:79" s="24" customFormat="1" ht="47" customHeight="1" x14ac:dyDescent="0.25">
      <c r="A111" s="33">
        <v>2</v>
      </c>
      <c r="B111" s="34"/>
      <c r="C111" s="35"/>
      <c r="D111" s="60" t="s">
        <v>212</v>
      </c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2"/>
      <c r="Q111" s="143"/>
      <c r="R111" s="144"/>
      <c r="S111" s="144"/>
      <c r="T111" s="144"/>
      <c r="U111" s="146"/>
      <c r="V111" s="143"/>
      <c r="W111" s="144"/>
      <c r="X111" s="144"/>
      <c r="Y111" s="144"/>
      <c r="Z111" s="144"/>
      <c r="AA111" s="144"/>
      <c r="AB111" s="144"/>
      <c r="AC111" s="144"/>
      <c r="AD111" s="144"/>
      <c r="AE111" s="146"/>
      <c r="AF111" s="68">
        <v>0</v>
      </c>
      <c r="AG111" s="69"/>
      <c r="AH111" s="69"/>
      <c r="AI111" s="69"/>
      <c r="AJ111" s="70"/>
      <c r="AK111" s="68">
        <v>0</v>
      </c>
      <c r="AL111" s="69"/>
      <c r="AM111" s="69"/>
      <c r="AN111" s="69"/>
      <c r="AO111" s="70"/>
      <c r="AP111" s="68">
        <v>0</v>
      </c>
      <c r="AQ111" s="69"/>
      <c r="AR111" s="69"/>
      <c r="AS111" s="69"/>
      <c r="AT111" s="70"/>
      <c r="AU111" s="68">
        <v>4</v>
      </c>
      <c r="AV111" s="69"/>
      <c r="AW111" s="69"/>
      <c r="AX111" s="69"/>
      <c r="AY111" s="70"/>
      <c r="AZ111" s="68">
        <v>0</v>
      </c>
      <c r="BA111" s="69"/>
      <c r="BB111" s="69"/>
      <c r="BC111" s="69"/>
      <c r="BD111" s="70"/>
      <c r="BE111" s="68">
        <f>AU111</f>
        <v>4</v>
      </c>
      <c r="BF111" s="69"/>
      <c r="BG111" s="69"/>
      <c r="BH111" s="69"/>
      <c r="BI111" s="70"/>
      <c r="BJ111" s="79">
        <v>3</v>
      </c>
      <c r="BK111" s="79"/>
      <c r="BL111" s="79"/>
      <c r="BM111" s="79"/>
      <c r="BN111" s="79"/>
      <c r="BO111" s="79">
        <v>0</v>
      </c>
      <c r="BP111" s="79"/>
      <c r="BQ111" s="79"/>
      <c r="BR111" s="79"/>
      <c r="BS111" s="79"/>
      <c r="BT111" s="79">
        <f>BJ111</f>
        <v>3</v>
      </c>
      <c r="BU111" s="79"/>
      <c r="BV111" s="79"/>
      <c r="BW111" s="79"/>
      <c r="BX111" s="79"/>
    </row>
    <row r="112" spans="1:79" s="25" customFormat="1" ht="15" customHeight="1" x14ac:dyDescent="0.25">
      <c r="A112" s="81">
        <v>0</v>
      </c>
      <c r="B112" s="55"/>
      <c r="C112" s="55"/>
      <c r="D112" s="97" t="s">
        <v>175</v>
      </c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9"/>
      <c r="Q112" s="88"/>
      <c r="R112" s="88"/>
      <c r="S112" s="88"/>
      <c r="T112" s="88"/>
      <c r="U112" s="88"/>
      <c r="V112" s="89"/>
      <c r="W112" s="90"/>
      <c r="X112" s="90"/>
      <c r="Y112" s="90"/>
      <c r="Z112" s="90"/>
      <c r="AA112" s="90"/>
      <c r="AB112" s="90"/>
      <c r="AC112" s="90"/>
      <c r="AD112" s="90"/>
      <c r="AE112" s="91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  <c r="BE112" s="92"/>
      <c r="BF112" s="92"/>
      <c r="BG112" s="92"/>
      <c r="BH112" s="92"/>
      <c r="BI112" s="92"/>
      <c r="BJ112" s="92"/>
      <c r="BK112" s="92"/>
      <c r="BL112" s="92"/>
      <c r="BM112" s="92"/>
      <c r="BN112" s="92"/>
      <c r="BO112" s="92"/>
      <c r="BP112" s="92"/>
      <c r="BQ112" s="92"/>
      <c r="BR112" s="92"/>
      <c r="BS112" s="92"/>
      <c r="BT112" s="92"/>
      <c r="BU112" s="92"/>
      <c r="BV112" s="92"/>
      <c r="BW112" s="92"/>
      <c r="BX112" s="92"/>
    </row>
    <row r="113" spans="1:79" s="24" customFormat="1" ht="38" customHeight="1" x14ac:dyDescent="0.25">
      <c r="A113" s="33">
        <v>3</v>
      </c>
      <c r="B113" s="34"/>
      <c r="C113" s="34"/>
      <c r="D113" s="60" t="s">
        <v>207</v>
      </c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2"/>
      <c r="Q113" s="141" t="s">
        <v>174</v>
      </c>
      <c r="R113" s="142"/>
      <c r="S113" s="142"/>
      <c r="T113" s="142"/>
      <c r="U113" s="145"/>
      <c r="V113" s="141" t="s">
        <v>177</v>
      </c>
      <c r="W113" s="142"/>
      <c r="X113" s="142"/>
      <c r="Y113" s="142"/>
      <c r="Z113" s="142"/>
      <c r="AA113" s="142"/>
      <c r="AB113" s="142"/>
      <c r="AC113" s="142"/>
      <c r="AD113" s="142"/>
      <c r="AE113" s="145"/>
      <c r="AF113" s="79">
        <v>49</v>
      </c>
      <c r="AG113" s="79"/>
      <c r="AH113" s="79"/>
      <c r="AI113" s="79"/>
      <c r="AJ113" s="79"/>
      <c r="AK113" s="79">
        <v>0</v>
      </c>
      <c r="AL113" s="79"/>
      <c r="AM113" s="79"/>
      <c r="AN113" s="79"/>
      <c r="AO113" s="79"/>
      <c r="AP113" s="79">
        <f>AF113</f>
        <v>49</v>
      </c>
      <c r="AQ113" s="79"/>
      <c r="AR113" s="79"/>
      <c r="AS113" s="79"/>
      <c r="AT113" s="79"/>
      <c r="AU113" s="79">
        <v>160</v>
      </c>
      <c r="AV113" s="79"/>
      <c r="AW113" s="79"/>
      <c r="AX113" s="79"/>
      <c r="AY113" s="79"/>
      <c r="AZ113" s="79">
        <v>0</v>
      </c>
      <c r="BA113" s="79"/>
      <c r="BB113" s="79"/>
      <c r="BC113" s="79"/>
      <c r="BD113" s="79"/>
      <c r="BE113" s="79">
        <f>AU113</f>
        <v>160</v>
      </c>
      <c r="BF113" s="79"/>
      <c r="BG113" s="79"/>
      <c r="BH113" s="79"/>
      <c r="BI113" s="79"/>
      <c r="BJ113" s="79">
        <f>BU88/BJ116</f>
        <v>25</v>
      </c>
      <c r="BK113" s="79"/>
      <c r="BL113" s="79"/>
      <c r="BM113" s="79"/>
      <c r="BN113" s="79"/>
      <c r="BO113" s="79">
        <v>0</v>
      </c>
      <c r="BP113" s="79"/>
      <c r="BQ113" s="79"/>
      <c r="BR113" s="79"/>
      <c r="BS113" s="79"/>
      <c r="BT113" s="79">
        <f>BJ113</f>
        <v>25</v>
      </c>
      <c r="BU113" s="79"/>
      <c r="BV113" s="79"/>
      <c r="BW113" s="79"/>
      <c r="BX113" s="79"/>
    </row>
    <row r="114" spans="1:79" s="24" customFormat="1" ht="42" customHeight="1" x14ac:dyDescent="0.25">
      <c r="A114" s="33">
        <v>4</v>
      </c>
      <c r="B114" s="34"/>
      <c r="C114" s="35"/>
      <c r="D114" s="60" t="s">
        <v>208</v>
      </c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2"/>
      <c r="Q114" s="143"/>
      <c r="R114" s="144"/>
      <c r="S114" s="144"/>
      <c r="T114" s="144"/>
      <c r="U114" s="146"/>
      <c r="V114" s="143"/>
      <c r="W114" s="144"/>
      <c r="X114" s="144"/>
      <c r="Y114" s="144"/>
      <c r="Z114" s="144"/>
      <c r="AA114" s="144"/>
      <c r="AB114" s="144"/>
      <c r="AC114" s="144"/>
      <c r="AD114" s="144"/>
      <c r="AE114" s="146"/>
      <c r="AF114" s="68">
        <v>0</v>
      </c>
      <c r="AG114" s="69"/>
      <c r="AH114" s="69"/>
      <c r="AI114" s="69"/>
      <c r="AJ114" s="70"/>
      <c r="AK114" s="68">
        <v>0</v>
      </c>
      <c r="AL114" s="69"/>
      <c r="AM114" s="69"/>
      <c r="AN114" s="69"/>
      <c r="AO114" s="70"/>
      <c r="AP114" s="68">
        <v>0</v>
      </c>
      <c r="AQ114" s="69"/>
      <c r="AR114" s="69"/>
      <c r="AS114" s="69"/>
      <c r="AT114" s="70"/>
      <c r="AU114" s="68">
        <v>141</v>
      </c>
      <c r="AV114" s="69"/>
      <c r="AW114" s="69"/>
      <c r="AX114" s="69"/>
      <c r="AY114" s="70"/>
      <c r="AZ114" s="68">
        <v>0</v>
      </c>
      <c r="BA114" s="69"/>
      <c r="BB114" s="69"/>
      <c r="BC114" s="69"/>
      <c r="BD114" s="70"/>
      <c r="BE114" s="79">
        <f>AU114</f>
        <v>141</v>
      </c>
      <c r="BF114" s="79"/>
      <c r="BG114" s="79"/>
      <c r="BH114" s="79"/>
      <c r="BI114" s="79"/>
      <c r="BJ114" s="59">
        <f>BU89/BJ117</f>
        <v>104.54545454545455</v>
      </c>
      <c r="BK114" s="59"/>
      <c r="BL114" s="59"/>
      <c r="BM114" s="59"/>
      <c r="BN114" s="59"/>
      <c r="BO114" s="79">
        <v>0</v>
      </c>
      <c r="BP114" s="79"/>
      <c r="BQ114" s="79"/>
      <c r="BR114" s="79"/>
      <c r="BS114" s="79"/>
      <c r="BT114" s="59">
        <f>BJ114</f>
        <v>104.54545454545455</v>
      </c>
      <c r="BU114" s="79"/>
      <c r="BV114" s="79"/>
      <c r="BW114" s="79"/>
      <c r="BX114" s="79"/>
    </row>
    <row r="115" spans="1:79" s="25" customFormat="1" ht="17.5" customHeight="1" x14ac:dyDescent="0.25">
      <c r="A115" s="81">
        <v>0</v>
      </c>
      <c r="B115" s="55"/>
      <c r="C115" s="55"/>
      <c r="D115" s="97" t="s">
        <v>176</v>
      </c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9"/>
      <c r="Q115" s="88"/>
      <c r="R115" s="88"/>
      <c r="S115" s="88"/>
      <c r="T115" s="88"/>
      <c r="U115" s="88"/>
      <c r="V115" s="89"/>
      <c r="W115" s="90"/>
      <c r="X115" s="90"/>
      <c r="Y115" s="90"/>
      <c r="Z115" s="90"/>
      <c r="AA115" s="90"/>
      <c r="AB115" s="90"/>
      <c r="AC115" s="90"/>
      <c r="AD115" s="90"/>
      <c r="AE115" s="91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G115" s="92"/>
      <c r="BH115" s="92"/>
      <c r="BI115" s="92"/>
      <c r="BJ115" s="92"/>
      <c r="BK115" s="92"/>
      <c r="BL115" s="92"/>
      <c r="BM115" s="92"/>
      <c r="BN115" s="92"/>
      <c r="BO115" s="92"/>
      <c r="BP115" s="92"/>
      <c r="BQ115" s="92"/>
      <c r="BR115" s="92"/>
      <c r="BS115" s="92"/>
      <c r="BT115" s="92"/>
      <c r="BU115" s="92"/>
      <c r="BV115" s="92"/>
      <c r="BW115" s="92"/>
      <c r="BX115" s="92"/>
    </row>
    <row r="116" spans="1:79" s="24" customFormat="1" ht="42" customHeight="1" x14ac:dyDescent="0.25">
      <c r="A116" s="33">
        <v>5</v>
      </c>
      <c r="B116" s="34"/>
      <c r="C116" s="34"/>
      <c r="D116" s="60" t="s">
        <v>200</v>
      </c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2"/>
      <c r="Q116" s="141" t="s">
        <v>210</v>
      </c>
      <c r="R116" s="142"/>
      <c r="S116" s="142"/>
      <c r="T116" s="142"/>
      <c r="U116" s="145"/>
      <c r="V116" s="141" t="s">
        <v>177</v>
      </c>
      <c r="W116" s="142"/>
      <c r="X116" s="142"/>
      <c r="Y116" s="142"/>
      <c r="Z116" s="142"/>
      <c r="AA116" s="142"/>
      <c r="AB116" s="142"/>
      <c r="AC116" s="142"/>
      <c r="AD116" s="142"/>
      <c r="AE116" s="145"/>
      <c r="AF116" s="79">
        <v>140</v>
      </c>
      <c r="AG116" s="79"/>
      <c r="AH116" s="79"/>
      <c r="AI116" s="79"/>
      <c r="AJ116" s="79"/>
      <c r="AK116" s="79">
        <v>0</v>
      </c>
      <c r="AL116" s="79"/>
      <c r="AM116" s="79"/>
      <c r="AN116" s="79"/>
      <c r="AO116" s="79"/>
      <c r="AP116" s="79">
        <f>AF116</f>
        <v>140</v>
      </c>
      <c r="AQ116" s="79"/>
      <c r="AR116" s="79"/>
      <c r="AS116" s="79"/>
      <c r="AT116" s="79"/>
      <c r="AU116" s="79">
        <v>135</v>
      </c>
      <c r="AV116" s="79"/>
      <c r="AW116" s="79"/>
      <c r="AX116" s="79"/>
      <c r="AY116" s="79"/>
      <c r="AZ116" s="79">
        <v>0</v>
      </c>
      <c r="BA116" s="79"/>
      <c r="BB116" s="79"/>
      <c r="BC116" s="79"/>
      <c r="BD116" s="79"/>
      <c r="BE116" s="79">
        <v>135</v>
      </c>
      <c r="BF116" s="79"/>
      <c r="BG116" s="79"/>
      <c r="BH116" s="79"/>
      <c r="BI116" s="79"/>
      <c r="BJ116" s="79">
        <v>220</v>
      </c>
      <c r="BK116" s="79"/>
      <c r="BL116" s="79"/>
      <c r="BM116" s="79"/>
      <c r="BN116" s="79"/>
      <c r="BO116" s="79">
        <v>0</v>
      </c>
      <c r="BP116" s="79"/>
      <c r="BQ116" s="79"/>
      <c r="BR116" s="79"/>
      <c r="BS116" s="79"/>
      <c r="BT116" s="79">
        <f>BJ116</f>
        <v>220</v>
      </c>
      <c r="BU116" s="79"/>
      <c r="BV116" s="79"/>
      <c r="BW116" s="79"/>
      <c r="BX116" s="79"/>
    </row>
    <row r="117" spans="1:79" s="24" customFormat="1" ht="41.5" customHeight="1" x14ac:dyDescent="0.25">
      <c r="A117" s="33">
        <v>6</v>
      </c>
      <c r="B117" s="34"/>
      <c r="C117" s="35"/>
      <c r="D117" s="60" t="s">
        <v>209</v>
      </c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2"/>
      <c r="Q117" s="143"/>
      <c r="R117" s="144"/>
      <c r="S117" s="144"/>
      <c r="T117" s="144"/>
      <c r="U117" s="146"/>
      <c r="V117" s="143"/>
      <c r="W117" s="144"/>
      <c r="X117" s="144"/>
      <c r="Y117" s="144"/>
      <c r="Z117" s="144"/>
      <c r="AA117" s="144"/>
      <c r="AB117" s="144"/>
      <c r="AC117" s="144"/>
      <c r="AD117" s="144"/>
      <c r="AE117" s="146"/>
      <c r="AF117" s="68">
        <v>0</v>
      </c>
      <c r="AG117" s="69"/>
      <c r="AH117" s="69"/>
      <c r="AI117" s="69"/>
      <c r="AJ117" s="70"/>
      <c r="AK117" s="68">
        <v>0</v>
      </c>
      <c r="AL117" s="69"/>
      <c r="AM117" s="69"/>
      <c r="AN117" s="69"/>
      <c r="AO117" s="70"/>
      <c r="AP117" s="68">
        <v>0</v>
      </c>
      <c r="AQ117" s="69"/>
      <c r="AR117" s="69"/>
      <c r="AS117" s="69"/>
      <c r="AT117" s="70"/>
      <c r="AU117" s="68">
        <v>140</v>
      </c>
      <c r="AV117" s="69"/>
      <c r="AW117" s="69"/>
      <c r="AX117" s="69"/>
      <c r="AY117" s="70"/>
      <c r="AZ117" s="68">
        <v>0</v>
      </c>
      <c r="BA117" s="69"/>
      <c r="BB117" s="69"/>
      <c r="BC117" s="69"/>
      <c r="BD117" s="70"/>
      <c r="BE117" s="68">
        <f>AU117</f>
        <v>140</v>
      </c>
      <c r="BF117" s="69"/>
      <c r="BG117" s="69"/>
      <c r="BH117" s="69"/>
      <c r="BI117" s="70"/>
      <c r="BJ117" s="79">
        <v>220</v>
      </c>
      <c r="BK117" s="79"/>
      <c r="BL117" s="79"/>
      <c r="BM117" s="79"/>
      <c r="BN117" s="79"/>
      <c r="BO117" s="68">
        <v>0</v>
      </c>
      <c r="BP117" s="69"/>
      <c r="BQ117" s="69"/>
      <c r="BR117" s="69"/>
      <c r="BS117" s="70"/>
      <c r="BT117" s="68">
        <f>BJ117</f>
        <v>220</v>
      </c>
      <c r="BU117" s="69"/>
      <c r="BV117" s="69"/>
      <c r="BW117" s="69"/>
      <c r="BX117" s="70"/>
    </row>
    <row r="118" spans="1:79" s="25" customFormat="1" ht="16.5" customHeight="1" x14ac:dyDescent="0.25">
      <c r="A118" s="81">
        <v>0</v>
      </c>
      <c r="B118" s="55"/>
      <c r="C118" s="55"/>
      <c r="D118" s="85" t="s">
        <v>178</v>
      </c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7"/>
      <c r="Q118" s="88"/>
      <c r="R118" s="88"/>
      <c r="S118" s="88"/>
      <c r="T118" s="88"/>
      <c r="U118" s="88"/>
      <c r="V118" s="89"/>
      <c r="W118" s="90"/>
      <c r="X118" s="90"/>
      <c r="Y118" s="90"/>
      <c r="Z118" s="90"/>
      <c r="AA118" s="90"/>
      <c r="AB118" s="90"/>
      <c r="AC118" s="90"/>
      <c r="AD118" s="90"/>
      <c r="AE118" s="91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  <c r="BM118" s="92"/>
      <c r="BN118" s="92"/>
      <c r="BO118" s="92"/>
      <c r="BP118" s="92"/>
      <c r="BQ118" s="92"/>
      <c r="BR118" s="92"/>
      <c r="BS118" s="92"/>
      <c r="BT118" s="92"/>
      <c r="BU118" s="92"/>
      <c r="BV118" s="92"/>
      <c r="BW118" s="92"/>
      <c r="BX118" s="92"/>
    </row>
    <row r="119" spans="1:79" s="24" customFormat="1" ht="46" customHeight="1" x14ac:dyDescent="0.25">
      <c r="A119" s="33">
        <v>7</v>
      </c>
      <c r="B119" s="34"/>
      <c r="C119" s="34"/>
      <c r="D119" s="60" t="s">
        <v>201</v>
      </c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2"/>
      <c r="Q119" s="58" t="s">
        <v>179</v>
      </c>
      <c r="R119" s="58"/>
      <c r="S119" s="58"/>
      <c r="T119" s="58"/>
      <c r="U119" s="58"/>
      <c r="V119" s="46" t="s">
        <v>177</v>
      </c>
      <c r="W119" s="47"/>
      <c r="X119" s="47"/>
      <c r="Y119" s="47"/>
      <c r="Z119" s="47"/>
      <c r="AA119" s="47"/>
      <c r="AB119" s="47"/>
      <c r="AC119" s="47"/>
      <c r="AD119" s="47"/>
      <c r="AE119" s="48"/>
      <c r="AF119" s="79">
        <v>0</v>
      </c>
      <c r="AG119" s="79"/>
      <c r="AH119" s="79"/>
      <c r="AI119" s="79"/>
      <c r="AJ119" s="79"/>
      <c r="AK119" s="79">
        <v>0</v>
      </c>
      <c r="AL119" s="79"/>
      <c r="AM119" s="79"/>
      <c r="AN119" s="79"/>
      <c r="AO119" s="79"/>
      <c r="AP119" s="79">
        <v>0</v>
      </c>
      <c r="AQ119" s="79"/>
      <c r="AR119" s="79"/>
      <c r="AS119" s="79"/>
      <c r="AT119" s="79"/>
      <c r="AU119" s="79">
        <v>100</v>
      </c>
      <c r="AV119" s="79"/>
      <c r="AW119" s="79"/>
      <c r="AX119" s="79"/>
      <c r="AY119" s="79"/>
      <c r="AZ119" s="79">
        <v>0</v>
      </c>
      <c r="BA119" s="79"/>
      <c r="BB119" s="79"/>
      <c r="BC119" s="79"/>
      <c r="BD119" s="79"/>
      <c r="BE119" s="79">
        <f>AU119</f>
        <v>100</v>
      </c>
      <c r="BF119" s="79"/>
      <c r="BG119" s="79"/>
      <c r="BH119" s="79"/>
      <c r="BI119" s="79"/>
      <c r="BJ119" s="79">
        <f>4/4%</f>
        <v>100</v>
      </c>
      <c r="BK119" s="79"/>
      <c r="BL119" s="79"/>
      <c r="BM119" s="79"/>
      <c r="BN119" s="79"/>
      <c r="BO119" s="79">
        <v>0</v>
      </c>
      <c r="BP119" s="79"/>
      <c r="BQ119" s="79"/>
      <c r="BR119" s="79"/>
      <c r="BS119" s="79"/>
      <c r="BT119" s="79">
        <f>BJ119</f>
        <v>100</v>
      </c>
      <c r="BU119" s="79"/>
      <c r="BV119" s="79"/>
      <c r="BW119" s="79"/>
      <c r="BX119" s="79"/>
    </row>
    <row r="121" spans="1:79" ht="14.25" customHeight="1" x14ac:dyDescent="0.25">
      <c r="A121" s="117" t="s">
        <v>227</v>
      </c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117"/>
      <c r="AP121" s="117"/>
      <c r="AQ121" s="117"/>
      <c r="AR121" s="117"/>
      <c r="AS121" s="117"/>
      <c r="AT121" s="117"/>
      <c r="AU121" s="117"/>
      <c r="AV121" s="117"/>
      <c r="AW121" s="117"/>
      <c r="AX121" s="117"/>
      <c r="AY121" s="117"/>
      <c r="AZ121" s="117"/>
      <c r="BA121" s="117"/>
      <c r="BB121" s="117"/>
      <c r="BC121" s="117"/>
      <c r="BD121" s="117"/>
      <c r="BE121" s="117"/>
      <c r="BF121" s="117"/>
      <c r="BG121" s="117"/>
      <c r="BH121" s="117"/>
      <c r="BI121" s="117"/>
      <c r="BJ121" s="117"/>
      <c r="BK121" s="117"/>
      <c r="BL121" s="117"/>
    </row>
    <row r="122" spans="1:79" s="26" customFormat="1" ht="23.15" customHeight="1" x14ac:dyDescent="0.25">
      <c r="A122" s="133" t="s">
        <v>6</v>
      </c>
      <c r="B122" s="134"/>
      <c r="C122" s="134"/>
      <c r="D122" s="57" t="s">
        <v>9</v>
      </c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 t="s">
        <v>8</v>
      </c>
      <c r="R122" s="57"/>
      <c r="S122" s="57"/>
      <c r="T122" s="57"/>
      <c r="U122" s="57"/>
      <c r="V122" s="57" t="s">
        <v>7</v>
      </c>
      <c r="W122" s="57"/>
      <c r="X122" s="57"/>
      <c r="Y122" s="57"/>
      <c r="Z122" s="57"/>
      <c r="AA122" s="57"/>
      <c r="AB122" s="57"/>
      <c r="AC122" s="57"/>
      <c r="AD122" s="57"/>
      <c r="AE122" s="57"/>
      <c r="AF122" s="42" t="s">
        <v>193</v>
      </c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4"/>
      <c r="AU122" s="42" t="s">
        <v>219</v>
      </c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4"/>
    </row>
    <row r="123" spans="1:79" s="26" customFormat="1" ht="28.5" customHeight="1" x14ac:dyDescent="0.25">
      <c r="A123" s="136"/>
      <c r="B123" s="137"/>
      <c r="C123" s="13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 t="s">
        <v>4</v>
      </c>
      <c r="AG123" s="57"/>
      <c r="AH123" s="57"/>
      <c r="AI123" s="57"/>
      <c r="AJ123" s="57"/>
      <c r="AK123" s="57" t="s">
        <v>3</v>
      </c>
      <c r="AL123" s="57"/>
      <c r="AM123" s="57"/>
      <c r="AN123" s="57"/>
      <c r="AO123" s="57"/>
      <c r="AP123" s="57" t="s">
        <v>119</v>
      </c>
      <c r="AQ123" s="57"/>
      <c r="AR123" s="57"/>
      <c r="AS123" s="57"/>
      <c r="AT123" s="57"/>
      <c r="AU123" s="57" t="s">
        <v>4</v>
      </c>
      <c r="AV123" s="57"/>
      <c r="AW123" s="57"/>
      <c r="AX123" s="57"/>
      <c r="AY123" s="57"/>
      <c r="AZ123" s="57" t="s">
        <v>3</v>
      </c>
      <c r="BA123" s="57"/>
      <c r="BB123" s="57"/>
      <c r="BC123" s="57"/>
      <c r="BD123" s="57"/>
      <c r="BE123" s="57" t="s">
        <v>88</v>
      </c>
      <c r="BF123" s="57"/>
      <c r="BG123" s="57"/>
      <c r="BH123" s="57"/>
      <c r="BI123" s="57"/>
    </row>
    <row r="124" spans="1:79" s="26" customFormat="1" ht="15" customHeight="1" x14ac:dyDescent="0.25">
      <c r="A124" s="42">
        <v>1</v>
      </c>
      <c r="B124" s="43"/>
      <c r="C124" s="43"/>
      <c r="D124" s="57">
        <v>2</v>
      </c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>
        <v>3</v>
      </c>
      <c r="R124" s="57"/>
      <c r="S124" s="57"/>
      <c r="T124" s="57"/>
      <c r="U124" s="57"/>
      <c r="V124" s="57">
        <v>4</v>
      </c>
      <c r="W124" s="57"/>
      <c r="X124" s="57"/>
      <c r="Y124" s="57"/>
      <c r="Z124" s="57"/>
      <c r="AA124" s="57"/>
      <c r="AB124" s="57"/>
      <c r="AC124" s="57"/>
      <c r="AD124" s="57"/>
      <c r="AE124" s="57"/>
      <c r="AF124" s="57">
        <v>5</v>
      </c>
      <c r="AG124" s="57"/>
      <c r="AH124" s="57"/>
      <c r="AI124" s="57"/>
      <c r="AJ124" s="57"/>
      <c r="AK124" s="57">
        <v>6</v>
      </c>
      <c r="AL124" s="57"/>
      <c r="AM124" s="57"/>
      <c r="AN124" s="57"/>
      <c r="AO124" s="57"/>
      <c r="AP124" s="57">
        <v>7</v>
      </c>
      <c r="AQ124" s="57"/>
      <c r="AR124" s="57"/>
      <c r="AS124" s="57"/>
      <c r="AT124" s="57"/>
      <c r="AU124" s="57">
        <v>8</v>
      </c>
      <c r="AV124" s="57"/>
      <c r="AW124" s="57"/>
      <c r="AX124" s="57"/>
      <c r="AY124" s="57"/>
      <c r="AZ124" s="57">
        <v>9</v>
      </c>
      <c r="BA124" s="57"/>
      <c r="BB124" s="57"/>
      <c r="BC124" s="57"/>
      <c r="BD124" s="57"/>
      <c r="BE124" s="57">
        <v>10</v>
      </c>
      <c r="BF124" s="57"/>
      <c r="BG124" s="57"/>
      <c r="BH124" s="57"/>
      <c r="BI124" s="57"/>
    </row>
    <row r="125" spans="1:79" s="23" customFormat="1" ht="15.75" hidden="1" customHeight="1" x14ac:dyDescent="0.3">
      <c r="A125" s="33" t="s">
        <v>150</v>
      </c>
      <c r="B125" s="34"/>
      <c r="C125" s="34"/>
      <c r="D125" s="103" t="s">
        <v>57</v>
      </c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 t="s">
        <v>70</v>
      </c>
      <c r="R125" s="103"/>
      <c r="S125" s="103"/>
      <c r="T125" s="103"/>
      <c r="U125" s="103"/>
      <c r="V125" s="103" t="s">
        <v>71</v>
      </c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71" t="s">
        <v>103</v>
      </c>
      <c r="AG125" s="71"/>
      <c r="AH125" s="71"/>
      <c r="AI125" s="71"/>
      <c r="AJ125" s="71"/>
      <c r="AK125" s="78" t="s">
        <v>104</v>
      </c>
      <c r="AL125" s="78"/>
      <c r="AM125" s="78"/>
      <c r="AN125" s="78"/>
      <c r="AO125" s="78"/>
      <c r="AP125" s="93" t="s">
        <v>173</v>
      </c>
      <c r="AQ125" s="93"/>
      <c r="AR125" s="93"/>
      <c r="AS125" s="93"/>
      <c r="AT125" s="93"/>
      <c r="AU125" s="71" t="s">
        <v>105</v>
      </c>
      <c r="AV125" s="71"/>
      <c r="AW125" s="71"/>
      <c r="AX125" s="71"/>
      <c r="AY125" s="71"/>
      <c r="AZ125" s="78" t="s">
        <v>106</v>
      </c>
      <c r="BA125" s="78"/>
      <c r="BB125" s="78"/>
      <c r="BC125" s="78"/>
      <c r="BD125" s="78"/>
      <c r="BE125" s="93" t="s">
        <v>173</v>
      </c>
      <c r="BF125" s="93"/>
      <c r="BG125" s="93"/>
      <c r="BH125" s="93"/>
      <c r="BI125" s="93"/>
      <c r="CA125" s="23" t="s">
        <v>39</v>
      </c>
    </row>
    <row r="126" spans="1:79" s="25" customFormat="1" ht="14" x14ac:dyDescent="0.25">
      <c r="A126" s="81">
        <v>0</v>
      </c>
      <c r="B126" s="55"/>
      <c r="C126" s="55"/>
      <c r="D126" s="94" t="s">
        <v>172</v>
      </c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96"/>
      <c r="AQ126" s="96"/>
      <c r="AR126" s="96"/>
      <c r="AS126" s="96"/>
      <c r="AT126" s="96"/>
      <c r="AU126" s="96"/>
      <c r="AV126" s="96"/>
      <c r="AW126" s="96"/>
      <c r="AX126" s="96"/>
      <c r="AY126" s="96"/>
      <c r="AZ126" s="96"/>
      <c r="BA126" s="96"/>
      <c r="BB126" s="96"/>
      <c r="BC126" s="96"/>
      <c r="BD126" s="96"/>
      <c r="BE126" s="96"/>
      <c r="BF126" s="96"/>
      <c r="BG126" s="96"/>
      <c r="BH126" s="96"/>
      <c r="BI126" s="96"/>
      <c r="CA126" s="25" t="s">
        <v>40</v>
      </c>
    </row>
    <row r="127" spans="1:79" s="24" customFormat="1" ht="28" customHeight="1" x14ac:dyDescent="0.25">
      <c r="A127" s="33">
        <v>1</v>
      </c>
      <c r="B127" s="34"/>
      <c r="C127" s="34"/>
      <c r="D127" s="60" t="s">
        <v>198</v>
      </c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2"/>
      <c r="Q127" s="58" t="s">
        <v>174</v>
      </c>
      <c r="R127" s="58"/>
      <c r="S127" s="58"/>
      <c r="T127" s="58"/>
      <c r="U127" s="58"/>
      <c r="V127" s="46" t="s">
        <v>195</v>
      </c>
      <c r="W127" s="47"/>
      <c r="X127" s="47"/>
      <c r="Y127" s="47"/>
      <c r="Z127" s="47"/>
      <c r="AA127" s="47"/>
      <c r="AB127" s="47"/>
      <c r="AC127" s="47"/>
      <c r="AD127" s="47"/>
      <c r="AE127" s="48"/>
      <c r="AF127" s="79">
        <v>11</v>
      </c>
      <c r="AG127" s="79"/>
      <c r="AH127" s="79"/>
      <c r="AI127" s="79"/>
      <c r="AJ127" s="79"/>
      <c r="AK127" s="79">
        <v>0</v>
      </c>
      <c r="AL127" s="79"/>
      <c r="AM127" s="79"/>
      <c r="AN127" s="79"/>
      <c r="AO127" s="79"/>
      <c r="AP127" s="79">
        <f>AF127</f>
        <v>11</v>
      </c>
      <c r="AQ127" s="79"/>
      <c r="AR127" s="79"/>
      <c r="AS127" s="79"/>
      <c r="AT127" s="79"/>
      <c r="AU127" s="79">
        <f>AP127</f>
        <v>11</v>
      </c>
      <c r="AV127" s="79"/>
      <c r="AW127" s="79"/>
      <c r="AX127" s="79"/>
      <c r="AY127" s="79"/>
      <c r="AZ127" s="79">
        <v>0</v>
      </c>
      <c r="BA127" s="79"/>
      <c r="BB127" s="79"/>
      <c r="BC127" s="79"/>
      <c r="BD127" s="79"/>
      <c r="BE127" s="79">
        <f>AU127</f>
        <v>11</v>
      </c>
      <c r="BF127" s="79"/>
      <c r="BG127" s="79"/>
      <c r="BH127" s="79"/>
      <c r="BI127" s="79"/>
    </row>
    <row r="128" spans="1:79" s="24" customFormat="1" ht="47" customHeight="1" x14ac:dyDescent="0.25">
      <c r="A128" s="33">
        <v>2</v>
      </c>
      <c r="B128" s="34"/>
      <c r="C128" s="35"/>
      <c r="D128" s="60" t="s">
        <v>212</v>
      </c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2"/>
      <c r="Q128" s="46" t="s">
        <v>174</v>
      </c>
      <c r="R128" s="47"/>
      <c r="S128" s="47"/>
      <c r="T128" s="47"/>
      <c r="U128" s="48"/>
      <c r="V128" s="46" t="s">
        <v>195</v>
      </c>
      <c r="W128" s="47"/>
      <c r="X128" s="47"/>
      <c r="Y128" s="47"/>
      <c r="Z128" s="47"/>
      <c r="AA128" s="47"/>
      <c r="AB128" s="47"/>
      <c r="AC128" s="47"/>
      <c r="AD128" s="47"/>
      <c r="AE128" s="48"/>
      <c r="AF128" s="68">
        <v>4</v>
      </c>
      <c r="AG128" s="69"/>
      <c r="AH128" s="69"/>
      <c r="AI128" s="69"/>
      <c r="AJ128" s="70"/>
      <c r="AK128" s="68">
        <v>0</v>
      </c>
      <c r="AL128" s="69"/>
      <c r="AM128" s="69"/>
      <c r="AN128" s="69"/>
      <c r="AO128" s="70"/>
      <c r="AP128" s="68">
        <v>4</v>
      </c>
      <c r="AQ128" s="69"/>
      <c r="AR128" s="69"/>
      <c r="AS128" s="69"/>
      <c r="AT128" s="70"/>
      <c r="AU128" s="68">
        <v>4</v>
      </c>
      <c r="AV128" s="69"/>
      <c r="AW128" s="69"/>
      <c r="AX128" s="69"/>
      <c r="AY128" s="70"/>
      <c r="AZ128" s="68">
        <v>0</v>
      </c>
      <c r="BA128" s="69"/>
      <c r="BB128" s="69"/>
      <c r="BC128" s="69"/>
      <c r="BD128" s="70"/>
      <c r="BE128" s="79">
        <f>AU128</f>
        <v>4</v>
      </c>
      <c r="BF128" s="79"/>
      <c r="BG128" s="79"/>
      <c r="BH128" s="79"/>
      <c r="BI128" s="79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</row>
    <row r="129" spans="1:79" s="25" customFormat="1" ht="13" x14ac:dyDescent="0.25">
      <c r="A129" s="81">
        <v>0</v>
      </c>
      <c r="B129" s="55"/>
      <c r="C129" s="55"/>
      <c r="D129" s="85" t="s">
        <v>175</v>
      </c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7"/>
      <c r="Q129" s="88"/>
      <c r="R129" s="88"/>
      <c r="S129" s="88"/>
      <c r="T129" s="88"/>
      <c r="U129" s="88"/>
      <c r="V129" s="89"/>
      <c r="W129" s="90"/>
      <c r="X129" s="90"/>
      <c r="Y129" s="90"/>
      <c r="Z129" s="90"/>
      <c r="AA129" s="90"/>
      <c r="AB129" s="90"/>
      <c r="AC129" s="90"/>
      <c r="AD129" s="90"/>
      <c r="AE129" s="91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  <c r="AU129" s="92"/>
      <c r="AV129" s="92"/>
      <c r="AW129" s="92"/>
      <c r="AX129" s="92"/>
      <c r="AY129" s="92"/>
      <c r="AZ129" s="92"/>
      <c r="BA129" s="92"/>
      <c r="BB129" s="92"/>
      <c r="BC129" s="92"/>
      <c r="BD129" s="92"/>
      <c r="BE129" s="92"/>
      <c r="BF129" s="92"/>
      <c r="BG129" s="92"/>
      <c r="BH129" s="92"/>
      <c r="BI129" s="92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</row>
    <row r="130" spans="1:79" s="24" customFormat="1" ht="34" customHeight="1" x14ac:dyDescent="0.25">
      <c r="A130" s="33">
        <v>3</v>
      </c>
      <c r="B130" s="34"/>
      <c r="C130" s="34"/>
      <c r="D130" s="60" t="s">
        <v>199</v>
      </c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2"/>
      <c r="Q130" s="58" t="s">
        <v>174</v>
      </c>
      <c r="R130" s="58"/>
      <c r="S130" s="58"/>
      <c r="T130" s="58"/>
      <c r="U130" s="58"/>
      <c r="V130" s="46" t="s">
        <v>177</v>
      </c>
      <c r="W130" s="47"/>
      <c r="X130" s="47"/>
      <c r="Y130" s="47"/>
      <c r="Z130" s="47"/>
      <c r="AA130" s="47"/>
      <c r="AB130" s="47"/>
      <c r="AC130" s="47"/>
      <c r="AD130" s="47"/>
      <c r="AE130" s="48"/>
      <c r="AF130" s="59">
        <f>AJ98/AF133</f>
        <v>97.727272727272734</v>
      </c>
      <c r="AG130" s="59"/>
      <c r="AH130" s="59"/>
      <c r="AI130" s="59"/>
      <c r="AJ130" s="59"/>
      <c r="AK130" s="59">
        <v>0</v>
      </c>
      <c r="AL130" s="59"/>
      <c r="AM130" s="59"/>
      <c r="AN130" s="59"/>
      <c r="AO130" s="59"/>
      <c r="AP130" s="59">
        <f>AF130</f>
        <v>97.727272727272734</v>
      </c>
      <c r="AQ130" s="59"/>
      <c r="AR130" s="59"/>
      <c r="AS130" s="59"/>
      <c r="AT130" s="59"/>
      <c r="AU130" s="59">
        <f>AP130</f>
        <v>97.727272727272734</v>
      </c>
      <c r="AV130" s="59"/>
      <c r="AW130" s="59"/>
      <c r="AX130" s="59"/>
      <c r="AY130" s="59"/>
      <c r="AZ130" s="59">
        <v>0</v>
      </c>
      <c r="BA130" s="59"/>
      <c r="BB130" s="59"/>
      <c r="BC130" s="59"/>
      <c r="BD130" s="59"/>
      <c r="BE130" s="59">
        <f>AU130</f>
        <v>97.727272727272734</v>
      </c>
      <c r="BF130" s="59"/>
      <c r="BG130" s="59"/>
      <c r="BH130" s="59"/>
      <c r="BI130" s="59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  <c r="BT130" s="32"/>
      <c r="BU130" s="32"/>
      <c r="BV130" s="32"/>
      <c r="BW130" s="32"/>
      <c r="BX130" s="32"/>
    </row>
    <row r="131" spans="1:79" s="24" customFormat="1" ht="42" customHeight="1" x14ac:dyDescent="0.25">
      <c r="A131" s="33">
        <v>4</v>
      </c>
      <c r="B131" s="34"/>
      <c r="C131" s="35"/>
      <c r="D131" s="60" t="s">
        <v>208</v>
      </c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2"/>
      <c r="Q131" s="46" t="s">
        <v>174</v>
      </c>
      <c r="R131" s="47"/>
      <c r="S131" s="47"/>
      <c r="T131" s="47"/>
      <c r="U131" s="48"/>
      <c r="V131" s="46" t="s">
        <v>177</v>
      </c>
      <c r="W131" s="47"/>
      <c r="X131" s="47"/>
      <c r="Y131" s="47"/>
      <c r="Z131" s="47"/>
      <c r="AA131" s="47"/>
      <c r="AB131" s="47"/>
      <c r="AC131" s="47"/>
      <c r="AD131" s="47"/>
      <c r="AE131" s="48"/>
      <c r="AF131" s="59">
        <f>AJ99/AF134</f>
        <v>87.618181818181824</v>
      </c>
      <c r="AG131" s="59"/>
      <c r="AH131" s="59"/>
      <c r="AI131" s="59"/>
      <c r="AJ131" s="59"/>
      <c r="AK131" s="39">
        <v>0</v>
      </c>
      <c r="AL131" s="40"/>
      <c r="AM131" s="40"/>
      <c r="AN131" s="40"/>
      <c r="AO131" s="41"/>
      <c r="AP131" s="59">
        <f>AF131</f>
        <v>87.618181818181824</v>
      </c>
      <c r="AQ131" s="59"/>
      <c r="AR131" s="59"/>
      <c r="AS131" s="59"/>
      <c r="AT131" s="59"/>
      <c r="AU131" s="59">
        <f>AP131</f>
        <v>87.618181818181824</v>
      </c>
      <c r="AV131" s="59"/>
      <c r="AW131" s="59"/>
      <c r="AX131" s="59"/>
      <c r="AY131" s="59"/>
      <c r="AZ131" s="39">
        <v>0</v>
      </c>
      <c r="BA131" s="40"/>
      <c r="BB131" s="40"/>
      <c r="BC131" s="40"/>
      <c r="BD131" s="41"/>
      <c r="BE131" s="59">
        <f>AU131</f>
        <v>87.618181818181824</v>
      </c>
      <c r="BF131" s="59"/>
      <c r="BG131" s="59"/>
      <c r="BH131" s="59"/>
      <c r="BI131" s="59"/>
      <c r="BJ131" s="63"/>
      <c r="BK131" s="63"/>
      <c r="BL131" s="63"/>
      <c r="BM131" s="63"/>
      <c r="BN131" s="63"/>
      <c r="BO131" s="45"/>
      <c r="BP131" s="45"/>
      <c r="BQ131" s="45"/>
      <c r="BR131" s="45"/>
      <c r="BS131" s="45"/>
      <c r="BT131" s="63"/>
      <c r="BU131" s="45"/>
      <c r="BV131" s="45"/>
      <c r="BW131" s="45"/>
      <c r="BX131" s="45"/>
    </row>
    <row r="132" spans="1:79" s="25" customFormat="1" ht="13" x14ac:dyDescent="0.25">
      <c r="A132" s="81">
        <v>0</v>
      </c>
      <c r="B132" s="55"/>
      <c r="C132" s="55"/>
      <c r="D132" s="85" t="s">
        <v>176</v>
      </c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7"/>
      <c r="Q132" s="88"/>
      <c r="R132" s="88"/>
      <c r="S132" s="88"/>
      <c r="T132" s="88"/>
      <c r="U132" s="88"/>
      <c r="V132" s="89"/>
      <c r="W132" s="90"/>
      <c r="X132" s="90"/>
      <c r="Y132" s="90"/>
      <c r="Z132" s="90"/>
      <c r="AA132" s="90"/>
      <c r="AB132" s="90"/>
      <c r="AC132" s="90"/>
      <c r="AD132" s="90"/>
      <c r="AE132" s="91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</row>
    <row r="133" spans="1:79" s="24" customFormat="1" ht="42" customHeight="1" x14ac:dyDescent="0.25">
      <c r="A133" s="33">
        <v>5</v>
      </c>
      <c r="B133" s="34"/>
      <c r="C133" s="34"/>
      <c r="D133" s="60" t="s">
        <v>200</v>
      </c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2"/>
      <c r="Q133" s="58" t="s">
        <v>210</v>
      </c>
      <c r="R133" s="58"/>
      <c r="S133" s="58"/>
      <c r="T133" s="58"/>
      <c r="U133" s="58"/>
      <c r="V133" s="46" t="s">
        <v>177</v>
      </c>
      <c r="W133" s="47"/>
      <c r="X133" s="47"/>
      <c r="Y133" s="47"/>
      <c r="Z133" s="47"/>
      <c r="AA133" s="47"/>
      <c r="AB133" s="47"/>
      <c r="AC133" s="47"/>
      <c r="AD133" s="47"/>
      <c r="AE133" s="48"/>
      <c r="AF133" s="79">
        <f>BJ116</f>
        <v>220</v>
      </c>
      <c r="AG133" s="79"/>
      <c r="AH133" s="79"/>
      <c r="AI133" s="79"/>
      <c r="AJ133" s="79"/>
      <c r="AK133" s="79">
        <v>0</v>
      </c>
      <c r="AL133" s="79"/>
      <c r="AM133" s="79"/>
      <c r="AN133" s="79"/>
      <c r="AO133" s="79"/>
      <c r="AP133" s="79">
        <f>AF133</f>
        <v>220</v>
      </c>
      <c r="AQ133" s="79"/>
      <c r="AR133" s="79"/>
      <c r="AS133" s="79"/>
      <c r="AT133" s="79"/>
      <c r="AU133" s="79">
        <f>AF133</f>
        <v>220</v>
      </c>
      <c r="AV133" s="79"/>
      <c r="AW133" s="79"/>
      <c r="AX133" s="79"/>
      <c r="AY133" s="79"/>
      <c r="AZ133" s="79">
        <v>0</v>
      </c>
      <c r="BA133" s="79"/>
      <c r="BB133" s="79"/>
      <c r="BC133" s="79"/>
      <c r="BD133" s="79"/>
      <c r="BE133" s="79">
        <f>AU133</f>
        <v>220</v>
      </c>
      <c r="BF133" s="79"/>
      <c r="BG133" s="79"/>
      <c r="BH133" s="79"/>
      <c r="BI133" s="79"/>
    </row>
    <row r="134" spans="1:79" s="24" customFormat="1" ht="41.5" customHeight="1" x14ac:dyDescent="0.25">
      <c r="A134" s="33">
        <v>6</v>
      </c>
      <c r="B134" s="34"/>
      <c r="C134" s="35"/>
      <c r="D134" s="60" t="s">
        <v>209</v>
      </c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2"/>
      <c r="Q134" s="46" t="s">
        <v>210</v>
      </c>
      <c r="R134" s="47"/>
      <c r="S134" s="47"/>
      <c r="T134" s="47"/>
      <c r="U134" s="48"/>
      <c r="V134" s="46" t="s">
        <v>177</v>
      </c>
      <c r="W134" s="47"/>
      <c r="X134" s="47"/>
      <c r="Y134" s="47"/>
      <c r="Z134" s="47"/>
      <c r="AA134" s="47"/>
      <c r="AB134" s="47"/>
      <c r="AC134" s="47"/>
      <c r="AD134" s="47"/>
      <c r="AE134" s="48"/>
      <c r="AF134" s="79">
        <f>BJ117</f>
        <v>220</v>
      </c>
      <c r="AG134" s="79"/>
      <c r="AH134" s="79"/>
      <c r="AI134" s="79"/>
      <c r="AJ134" s="79"/>
      <c r="AK134" s="68">
        <v>0</v>
      </c>
      <c r="AL134" s="69"/>
      <c r="AM134" s="69"/>
      <c r="AN134" s="69"/>
      <c r="AO134" s="70"/>
      <c r="AP134" s="79">
        <f>AF134</f>
        <v>220</v>
      </c>
      <c r="AQ134" s="79"/>
      <c r="AR134" s="79"/>
      <c r="AS134" s="79"/>
      <c r="AT134" s="79"/>
      <c r="AU134" s="79">
        <f>AF134</f>
        <v>220</v>
      </c>
      <c r="AV134" s="79"/>
      <c r="AW134" s="79"/>
      <c r="AX134" s="79"/>
      <c r="AY134" s="79"/>
      <c r="AZ134" s="68">
        <v>0</v>
      </c>
      <c r="BA134" s="69"/>
      <c r="BB134" s="69"/>
      <c r="BC134" s="69"/>
      <c r="BD134" s="70"/>
      <c r="BE134" s="79">
        <f>AU134</f>
        <v>220</v>
      </c>
      <c r="BF134" s="79"/>
      <c r="BG134" s="79"/>
      <c r="BH134" s="79"/>
      <c r="BI134" s="79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</row>
    <row r="135" spans="1:79" s="25" customFormat="1" ht="13" x14ac:dyDescent="0.25">
      <c r="A135" s="81">
        <v>0</v>
      </c>
      <c r="B135" s="55"/>
      <c r="C135" s="55"/>
      <c r="D135" s="85" t="s">
        <v>178</v>
      </c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7"/>
      <c r="Q135" s="88"/>
      <c r="R135" s="88"/>
      <c r="S135" s="88"/>
      <c r="T135" s="88"/>
      <c r="U135" s="88"/>
      <c r="V135" s="89"/>
      <c r="W135" s="90"/>
      <c r="X135" s="90"/>
      <c r="Y135" s="90"/>
      <c r="Z135" s="90"/>
      <c r="AA135" s="90"/>
      <c r="AB135" s="90"/>
      <c r="AC135" s="90"/>
      <c r="AD135" s="90"/>
      <c r="AE135" s="91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  <c r="AU135" s="92"/>
      <c r="AV135" s="92"/>
      <c r="AW135" s="92"/>
      <c r="AX135" s="92"/>
      <c r="AY135" s="92"/>
      <c r="AZ135" s="92"/>
      <c r="BA135" s="92"/>
      <c r="BB135" s="92"/>
      <c r="BC135" s="92"/>
      <c r="BD135" s="92"/>
      <c r="BE135" s="92"/>
      <c r="BF135" s="92"/>
      <c r="BG135" s="92"/>
      <c r="BH135" s="92"/>
      <c r="BI135" s="92"/>
    </row>
    <row r="136" spans="1:79" s="24" customFormat="1" ht="46.5" customHeight="1" x14ac:dyDescent="0.25">
      <c r="A136" s="33">
        <v>7</v>
      </c>
      <c r="B136" s="34"/>
      <c r="C136" s="34"/>
      <c r="D136" s="60" t="s">
        <v>201</v>
      </c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2"/>
      <c r="Q136" s="58" t="s">
        <v>179</v>
      </c>
      <c r="R136" s="58"/>
      <c r="S136" s="58"/>
      <c r="T136" s="58"/>
      <c r="U136" s="58"/>
      <c r="V136" s="46" t="s">
        <v>177</v>
      </c>
      <c r="W136" s="47"/>
      <c r="X136" s="47"/>
      <c r="Y136" s="47"/>
      <c r="Z136" s="47"/>
      <c r="AA136" s="47"/>
      <c r="AB136" s="47"/>
      <c r="AC136" s="47"/>
      <c r="AD136" s="47"/>
      <c r="AE136" s="48"/>
      <c r="AF136" s="79">
        <v>100</v>
      </c>
      <c r="AG136" s="79"/>
      <c r="AH136" s="79"/>
      <c r="AI136" s="79"/>
      <c r="AJ136" s="79"/>
      <c r="AK136" s="79">
        <v>0</v>
      </c>
      <c r="AL136" s="79"/>
      <c r="AM136" s="79"/>
      <c r="AN136" s="79"/>
      <c r="AO136" s="79"/>
      <c r="AP136" s="79">
        <f>AF136</f>
        <v>100</v>
      </c>
      <c r="AQ136" s="79"/>
      <c r="AR136" s="79"/>
      <c r="AS136" s="79"/>
      <c r="AT136" s="79"/>
      <c r="AU136" s="79">
        <v>100</v>
      </c>
      <c r="AV136" s="79"/>
      <c r="AW136" s="79"/>
      <c r="AX136" s="79"/>
      <c r="AY136" s="79"/>
      <c r="AZ136" s="79">
        <v>0</v>
      </c>
      <c r="BA136" s="79"/>
      <c r="BB136" s="79"/>
      <c r="BC136" s="79"/>
      <c r="BD136" s="79"/>
      <c r="BE136" s="79">
        <f>AU136</f>
        <v>100</v>
      </c>
      <c r="BF136" s="79"/>
      <c r="BG136" s="79"/>
      <c r="BH136" s="79"/>
      <c r="BI136" s="79"/>
    </row>
    <row r="138" spans="1:79" ht="14.25" customHeight="1" x14ac:dyDescent="0.25">
      <c r="A138" s="117" t="s">
        <v>120</v>
      </c>
      <c r="B138" s="117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  <c r="AN138" s="117"/>
      <c r="AO138" s="117"/>
      <c r="AP138" s="117"/>
      <c r="AQ138" s="117"/>
      <c r="AR138" s="117"/>
      <c r="AS138" s="117"/>
      <c r="AT138" s="117"/>
      <c r="AU138" s="117"/>
      <c r="AV138" s="117"/>
      <c r="AW138" s="117"/>
      <c r="AX138" s="117"/>
      <c r="AY138" s="117"/>
      <c r="AZ138" s="117"/>
      <c r="BA138" s="117"/>
      <c r="BB138" s="117"/>
      <c r="BC138" s="117"/>
      <c r="BD138" s="117"/>
      <c r="BE138" s="117"/>
      <c r="BF138" s="117"/>
      <c r="BG138" s="117"/>
      <c r="BH138" s="117"/>
      <c r="BI138" s="117"/>
      <c r="BJ138" s="117"/>
      <c r="BK138" s="117"/>
      <c r="BL138" s="117"/>
    </row>
    <row r="139" spans="1:79" ht="15" customHeight="1" x14ac:dyDescent="0.25">
      <c r="A139" s="131" t="s">
        <v>189</v>
      </c>
      <c r="B139" s="131"/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1"/>
      <c r="Z139" s="131"/>
      <c r="AA139" s="131"/>
      <c r="AB139" s="131"/>
      <c r="AC139" s="131"/>
      <c r="AD139" s="131"/>
      <c r="AE139" s="131"/>
      <c r="AF139" s="131"/>
      <c r="AG139" s="131"/>
      <c r="AH139" s="131"/>
      <c r="AI139" s="131"/>
      <c r="AJ139" s="131"/>
      <c r="AK139" s="131"/>
      <c r="AL139" s="131"/>
      <c r="AM139" s="131"/>
      <c r="AN139" s="131"/>
      <c r="AO139" s="131"/>
      <c r="AP139" s="131"/>
      <c r="AQ139" s="131"/>
      <c r="AR139" s="131"/>
      <c r="AS139" s="131"/>
      <c r="AT139" s="131"/>
      <c r="AU139" s="131"/>
      <c r="AV139" s="131"/>
      <c r="AW139" s="131"/>
      <c r="AX139" s="131"/>
      <c r="AY139" s="131"/>
      <c r="AZ139" s="131"/>
      <c r="BA139" s="131"/>
      <c r="BB139" s="131"/>
      <c r="BC139" s="131"/>
      <c r="BD139" s="131"/>
      <c r="BE139" s="131"/>
      <c r="BF139" s="131"/>
      <c r="BG139" s="131"/>
      <c r="BH139" s="131"/>
      <c r="BI139" s="131"/>
      <c r="BJ139" s="131"/>
      <c r="BK139" s="131"/>
      <c r="BL139" s="131"/>
      <c r="BM139" s="131"/>
      <c r="BN139" s="131"/>
      <c r="BO139" s="131"/>
      <c r="BP139" s="131"/>
      <c r="BQ139" s="131"/>
      <c r="BR139" s="131"/>
    </row>
    <row r="140" spans="1:79" s="26" customFormat="1" ht="13" customHeight="1" x14ac:dyDescent="0.25">
      <c r="A140" s="133" t="s">
        <v>19</v>
      </c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5"/>
      <c r="U140" s="57" t="s">
        <v>215</v>
      </c>
      <c r="V140" s="57"/>
      <c r="W140" s="57"/>
      <c r="X140" s="57"/>
      <c r="Y140" s="57"/>
      <c r="Z140" s="57"/>
      <c r="AA140" s="57"/>
      <c r="AB140" s="57"/>
      <c r="AC140" s="57"/>
      <c r="AD140" s="57"/>
      <c r="AE140" s="57" t="s">
        <v>216</v>
      </c>
      <c r="AF140" s="57"/>
      <c r="AG140" s="57"/>
      <c r="AH140" s="57"/>
      <c r="AI140" s="57"/>
      <c r="AJ140" s="57"/>
      <c r="AK140" s="57"/>
      <c r="AL140" s="57"/>
      <c r="AM140" s="57"/>
      <c r="AN140" s="57"/>
      <c r="AO140" s="57" t="s">
        <v>217</v>
      </c>
      <c r="AP140" s="57"/>
      <c r="AQ140" s="57"/>
      <c r="AR140" s="57"/>
      <c r="AS140" s="57"/>
      <c r="AT140" s="57"/>
      <c r="AU140" s="57"/>
      <c r="AV140" s="57"/>
      <c r="AW140" s="57"/>
      <c r="AX140" s="57"/>
      <c r="AY140" s="57" t="s">
        <v>193</v>
      </c>
      <c r="AZ140" s="57"/>
      <c r="BA140" s="57"/>
      <c r="BB140" s="57"/>
      <c r="BC140" s="57"/>
      <c r="BD140" s="57"/>
      <c r="BE140" s="57"/>
      <c r="BF140" s="57"/>
      <c r="BG140" s="57"/>
      <c r="BH140" s="57"/>
      <c r="BI140" s="57" t="s">
        <v>219</v>
      </c>
      <c r="BJ140" s="57"/>
      <c r="BK140" s="57"/>
      <c r="BL140" s="57"/>
      <c r="BM140" s="57"/>
      <c r="BN140" s="57"/>
      <c r="BO140" s="57"/>
      <c r="BP140" s="57"/>
      <c r="BQ140" s="57"/>
      <c r="BR140" s="57"/>
    </row>
    <row r="141" spans="1:79" s="26" customFormat="1" ht="30" customHeight="1" x14ac:dyDescent="0.25">
      <c r="A141" s="136"/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8"/>
      <c r="U141" s="57" t="s">
        <v>4</v>
      </c>
      <c r="V141" s="57"/>
      <c r="W141" s="57"/>
      <c r="X141" s="57"/>
      <c r="Y141" s="57"/>
      <c r="Z141" s="57" t="s">
        <v>3</v>
      </c>
      <c r="AA141" s="57"/>
      <c r="AB141" s="57"/>
      <c r="AC141" s="57"/>
      <c r="AD141" s="57"/>
      <c r="AE141" s="57" t="s">
        <v>4</v>
      </c>
      <c r="AF141" s="57"/>
      <c r="AG141" s="57"/>
      <c r="AH141" s="57"/>
      <c r="AI141" s="57"/>
      <c r="AJ141" s="57" t="s">
        <v>3</v>
      </c>
      <c r="AK141" s="57"/>
      <c r="AL141" s="57"/>
      <c r="AM141" s="57"/>
      <c r="AN141" s="57"/>
      <c r="AO141" s="57" t="s">
        <v>4</v>
      </c>
      <c r="AP141" s="57"/>
      <c r="AQ141" s="57"/>
      <c r="AR141" s="57"/>
      <c r="AS141" s="57"/>
      <c r="AT141" s="57" t="s">
        <v>3</v>
      </c>
      <c r="AU141" s="57"/>
      <c r="AV141" s="57"/>
      <c r="AW141" s="57"/>
      <c r="AX141" s="57"/>
      <c r="AY141" s="57" t="s">
        <v>4</v>
      </c>
      <c r="AZ141" s="57"/>
      <c r="BA141" s="57"/>
      <c r="BB141" s="57"/>
      <c r="BC141" s="57"/>
      <c r="BD141" s="57" t="s">
        <v>3</v>
      </c>
      <c r="BE141" s="57"/>
      <c r="BF141" s="57"/>
      <c r="BG141" s="57"/>
      <c r="BH141" s="57"/>
      <c r="BI141" s="57" t="s">
        <v>4</v>
      </c>
      <c r="BJ141" s="57"/>
      <c r="BK141" s="57"/>
      <c r="BL141" s="57"/>
      <c r="BM141" s="57"/>
      <c r="BN141" s="57" t="s">
        <v>3</v>
      </c>
      <c r="BO141" s="57"/>
      <c r="BP141" s="57"/>
      <c r="BQ141" s="57"/>
      <c r="BR141" s="57"/>
    </row>
    <row r="142" spans="1:79" s="26" customFormat="1" ht="15" customHeight="1" x14ac:dyDescent="0.25">
      <c r="A142" s="42">
        <v>1</v>
      </c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4"/>
      <c r="U142" s="57">
        <v>2</v>
      </c>
      <c r="V142" s="57"/>
      <c r="W142" s="57"/>
      <c r="X142" s="57"/>
      <c r="Y142" s="57"/>
      <c r="Z142" s="57">
        <v>3</v>
      </c>
      <c r="AA142" s="57"/>
      <c r="AB142" s="57"/>
      <c r="AC142" s="57"/>
      <c r="AD142" s="57"/>
      <c r="AE142" s="57">
        <v>4</v>
      </c>
      <c r="AF142" s="57"/>
      <c r="AG142" s="57"/>
      <c r="AH142" s="57"/>
      <c r="AI142" s="57"/>
      <c r="AJ142" s="57">
        <v>5</v>
      </c>
      <c r="AK142" s="57"/>
      <c r="AL142" s="57"/>
      <c r="AM142" s="57"/>
      <c r="AN142" s="57"/>
      <c r="AO142" s="57">
        <v>6</v>
      </c>
      <c r="AP142" s="57"/>
      <c r="AQ142" s="57"/>
      <c r="AR142" s="57"/>
      <c r="AS142" s="57"/>
      <c r="AT142" s="57">
        <v>7</v>
      </c>
      <c r="AU142" s="57"/>
      <c r="AV142" s="57"/>
      <c r="AW142" s="57"/>
      <c r="AX142" s="57"/>
      <c r="AY142" s="57">
        <v>8</v>
      </c>
      <c r="AZ142" s="57"/>
      <c r="BA142" s="57"/>
      <c r="BB142" s="57"/>
      <c r="BC142" s="57"/>
      <c r="BD142" s="57">
        <v>9</v>
      </c>
      <c r="BE142" s="57"/>
      <c r="BF142" s="57"/>
      <c r="BG142" s="57"/>
      <c r="BH142" s="57"/>
      <c r="BI142" s="57">
        <v>10</v>
      </c>
      <c r="BJ142" s="57"/>
      <c r="BK142" s="57"/>
      <c r="BL142" s="57"/>
      <c r="BM142" s="57"/>
      <c r="BN142" s="57">
        <v>11</v>
      </c>
      <c r="BO142" s="57"/>
      <c r="BP142" s="57"/>
      <c r="BQ142" s="57"/>
      <c r="BR142" s="57"/>
    </row>
    <row r="143" spans="1:79" s="23" customFormat="1" ht="15.75" hidden="1" customHeight="1" x14ac:dyDescent="0.3">
      <c r="A143" s="33" t="s">
        <v>57</v>
      </c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5"/>
      <c r="U143" s="71" t="s">
        <v>65</v>
      </c>
      <c r="V143" s="71"/>
      <c r="W143" s="71"/>
      <c r="X143" s="71"/>
      <c r="Y143" s="71"/>
      <c r="Z143" s="78" t="s">
        <v>66</v>
      </c>
      <c r="AA143" s="78"/>
      <c r="AB143" s="78"/>
      <c r="AC143" s="78"/>
      <c r="AD143" s="78"/>
      <c r="AE143" s="71" t="s">
        <v>67</v>
      </c>
      <c r="AF143" s="71"/>
      <c r="AG143" s="71"/>
      <c r="AH143" s="71"/>
      <c r="AI143" s="71"/>
      <c r="AJ143" s="78" t="s">
        <v>68</v>
      </c>
      <c r="AK143" s="78"/>
      <c r="AL143" s="78"/>
      <c r="AM143" s="78"/>
      <c r="AN143" s="78"/>
      <c r="AO143" s="71" t="s">
        <v>58</v>
      </c>
      <c r="AP143" s="71"/>
      <c r="AQ143" s="71"/>
      <c r="AR143" s="71"/>
      <c r="AS143" s="71"/>
      <c r="AT143" s="78" t="s">
        <v>59</v>
      </c>
      <c r="AU143" s="78"/>
      <c r="AV143" s="78"/>
      <c r="AW143" s="78"/>
      <c r="AX143" s="78"/>
      <c r="AY143" s="71" t="s">
        <v>60</v>
      </c>
      <c r="AZ143" s="71"/>
      <c r="BA143" s="71"/>
      <c r="BB143" s="71"/>
      <c r="BC143" s="71"/>
      <c r="BD143" s="78" t="s">
        <v>61</v>
      </c>
      <c r="BE143" s="78"/>
      <c r="BF143" s="78"/>
      <c r="BG143" s="78"/>
      <c r="BH143" s="78"/>
      <c r="BI143" s="71" t="s">
        <v>62</v>
      </c>
      <c r="BJ143" s="71"/>
      <c r="BK143" s="71"/>
      <c r="BL143" s="71"/>
      <c r="BM143" s="71"/>
      <c r="BN143" s="78" t="s">
        <v>63</v>
      </c>
      <c r="BO143" s="78"/>
      <c r="BP143" s="78"/>
      <c r="BQ143" s="78"/>
      <c r="BR143" s="78"/>
      <c r="CA143" s="23" t="s">
        <v>41</v>
      </c>
    </row>
    <row r="144" spans="1:79" s="25" customFormat="1" ht="12.75" customHeight="1" x14ac:dyDescent="0.25">
      <c r="A144" s="82" t="s">
        <v>143</v>
      </c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4"/>
      <c r="U144" s="59">
        <v>0</v>
      </c>
      <c r="V144" s="59"/>
      <c r="W144" s="59"/>
      <c r="X144" s="59"/>
      <c r="Y144" s="59"/>
      <c r="Z144" s="59">
        <v>0</v>
      </c>
      <c r="AA144" s="59"/>
      <c r="AB144" s="59"/>
      <c r="AC144" s="59"/>
      <c r="AD144" s="59"/>
      <c r="AE144" s="59">
        <v>0</v>
      </c>
      <c r="AF144" s="59"/>
      <c r="AG144" s="59"/>
      <c r="AH144" s="59"/>
      <c r="AI144" s="59"/>
      <c r="AJ144" s="59">
        <v>0</v>
      </c>
      <c r="AK144" s="59"/>
      <c r="AL144" s="59"/>
      <c r="AM144" s="59"/>
      <c r="AN144" s="59"/>
      <c r="AO144" s="59">
        <v>0</v>
      </c>
      <c r="AP144" s="59"/>
      <c r="AQ144" s="59"/>
      <c r="AR144" s="59"/>
      <c r="AS144" s="59"/>
      <c r="AT144" s="59">
        <v>0</v>
      </c>
      <c r="AU144" s="59"/>
      <c r="AV144" s="59"/>
      <c r="AW144" s="59"/>
      <c r="AX144" s="59"/>
      <c r="AY144" s="59">
        <v>0</v>
      </c>
      <c r="AZ144" s="59"/>
      <c r="BA144" s="59"/>
      <c r="BB144" s="59"/>
      <c r="BC144" s="59"/>
      <c r="BD144" s="59">
        <v>0</v>
      </c>
      <c r="BE144" s="59"/>
      <c r="BF144" s="59"/>
      <c r="BG144" s="59"/>
      <c r="BH144" s="59"/>
      <c r="BI144" s="59">
        <v>0</v>
      </c>
      <c r="BJ144" s="59"/>
      <c r="BK144" s="59"/>
      <c r="BL144" s="59"/>
      <c r="BM144" s="59"/>
      <c r="BN144" s="59">
        <v>0</v>
      </c>
      <c r="BO144" s="59"/>
      <c r="BP144" s="59"/>
      <c r="BQ144" s="59"/>
      <c r="BR144" s="59"/>
      <c r="CA144" s="25" t="s">
        <v>42</v>
      </c>
    </row>
    <row r="145" spans="1:79" s="24" customFormat="1" ht="26" customHeight="1" x14ac:dyDescent="0.25">
      <c r="A145" s="75" t="s">
        <v>180</v>
      </c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7"/>
      <c r="U145" s="59" t="s">
        <v>169</v>
      </c>
      <c r="V145" s="59"/>
      <c r="W145" s="59"/>
      <c r="X145" s="59"/>
      <c r="Y145" s="59"/>
      <c r="Z145" s="59">
        <v>0</v>
      </c>
      <c r="AA145" s="59"/>
      <c r="AB145" s="59"/>
      <c r="AC145" s="59"/>
      <c r="AD145" s="59"/>
      <c r="AE145" s="59" t="s">
        <v>169</v>
      </c>
      <c r="AF145" s="59"/>
      <c r="AG145" s="59"/>
      <c r="AH145" s="59"/>
      <c r="AI145" s="59"/>
      <c r="AJ145" s="59">
        <v>0</v>
      </c>
      <c r="AK145" s="59"/>
      <c r="AL145" s="59"/>
      <c r="AM145" s="59"/>
      <c r="AN145" s="59"/>
      <c r="AO145" s="59" t="s">
        <v>169</v>
      </c>
      <c r="AP145" s="59"/>
      <c r="AQ145" s="59"/>
      <c r="AR145" s="59"/>
      <c r="AS145" s="59"/>
      <c r="AT145" s="59">
        <v>0</v>
      </c>
      <c r="AU145" s="59"/>
      <c r="AV145" s="59"/>
      <c r="AW145" s="59"/>
      <c r="AX145" s="59"/>
      <c r="AY145" s="59" t="s">
        <v>169</v>
      </c>
      <c r="AZ145" s="59"/>
      <c r="BA145" s="59"/>
      <c r="BB145" s="59"/>
      <c r="BC145" s="59"/>
      <c r="BD145" s="59">
        <v>0</v>
      </c>
      <c r="BE145" s="59"/>
      <c r="BF145" s="59"/>
      <c r="BG145" s="59"/>
      <c r="BH145" s="59"/>
      <c r="BI145" s="59" t="s">
        <v>169</v>
      </c>
      <c r="BJ145" s="59"/>
      <c r="BK145" s="59"/>
      <c r="BL145" s="59"/>
      <c r="BM145" s="59"/>
      <c r="BN145" s="59">
        <v>0</v>
      </c>
      <c r="BO145" s="59"/>
      <c r="BP145" s="59"/>
      <c r="BQ145" s="59"/>
      <c r="BR145" s="59"/>
    </row>
    <row r="147" spans="1:79" hidden="1" x14ac:dyDescent="0.25"/>
    <row r="148" spans="1:79" ht="14.25" customHeight="1" x14ac:dyDescent="0.25">
      <c r="A148" s="117" t="s">
        <v>121</v>
      </c>
      <c r="B148" s="117"/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  <c r="AV148" s="117"/>
      <c r="AW148" s="117"/>
      <c r="AX148" s="117"/>
      <c r="AY148" s="117"/>
      <c r="AZ148" s="117"/>
      <c r="BA148" s="117"/>
      <c r="BB148" s="117"/>
      <c r="BC148" s="117"/>
      <c r="BD148" s="117"/>
      <c r="BE148" s="117"/>
      <c r="BF148" s="117"/>
      <c r="BG148" s="117"/>
      <c r="BH148" s="117"/>
      <c r="BI148" s="117"/>
      <c r="BJ148" s="117"/>
      <c r="BK148" s="117"/>
      <c r="BL148" s="117"/>
    </row>
    <row r="149" spans="1:79" s="26" customFormat="1" ht="15" customHeight="1" x14ac:dyDescent="0.25">
      <c r="A149" s="133" t="s">
        <v>6</v>
      </c>
      <c r="B149" s="134"/>
      <c r="C149" s="134"/>
      <c r="D149" s="133" t="s">
        <v>10</v>
      </c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5"/>
      <c r="W149" s="57" t="s">
        <v>215</v>
      </c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 t="s">
        <v>228</v>
      </c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 t="s">
        <v>192</v>
      </c>
      <c r="AV149" s="57"/>
      <c r="AW149" s="57"/>
      <c r="AX149" s="57"/>
      <c r="AY149" s="57"/>
      <c r="AZ149" s="57"/>
      <c r="BA149" s="57" t="s">
        <v>229</v>
      </c>
      <c r="BB149" s="57"/>
      <c r="BC149" s="57"/>
      <c r="BD149" s="57"/>
      <c r="BE149" s="57"/>
      <c r="BF149" s="57"/>
      <c r="BG149" s="57" t="s">
        <v>230</v>
      </c>
      <c r="BH149" s="57"/>
      <c r="BI149" s="57"/>
      <c r="BJ149" s="57"/>
      <c r="BK149" s="57"/>
      <c r="BL149" s="57"/>
    </row>
    <row r="150" spans="1:79" s="26" customFormat="1" ht="15" customHeight="1" x14ac:dyDescent="0.25">
      <c r="A150" s="167"/>
      <c r="B150" s="168"/>
      <c r="C150" s="168"/>
      <c r="D150" s="167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9"/>
      <c r="W150" s="57" t="s">
        <v>4</v>
      </c>
      <c r="X150" s="57"/>
      <c r="Y150" s="57"/>
      <c r="Z150" s="57"/>
      <c r="AA150" s="57"/>
      <c r="AB150" s="57"/>
      <c r="AC150" s="57" t="s">
        <v>3</v>
      </c>
      <c r="AD150" s="57"/>
      <c r="AE150" s="57"/>
      <c r="AF150" s="57"/>
      <c r="AG150" s="57"/>
      <c r="AH150" s="57"/>
      <c r="AI150" s="57" t="s">
        <v>4</v>
      </c>
      <c r="AJ150" s="57"/>
      <c r="AK150" s="57"/>
      <c r="AL150" s="57"/>
      <c r="AM150" s="57"/>
      <c r="AN150" s="57"/>
      <c r="AO150" s="57" t="s">
        <v>3</v>
      </c>
      <c r="AP150" s="57"/>
      <c r="AQ150" s="57"/>
      <c r="AR150" s="57"/>
      <c r="AS150" s="57"/>
      <c r="AT150" s="57"/>
      <c r="AU150" s="57" t="s">
        <v>4</v>
      </c>
      <c r="AV150" s="57"/>
      <c r="AW150" s="57"/>
      <c r="AX150" s="57" t="s">
        <v>3</v>
      </c>
      <c r="AY150" s="57"/>
      <c r="AZ150" s="57"/>
      <c r="BA150" s="57" t="s">
        <v>4</v>
      </c>
      <c r="BB150" s="57"/>
      <c r="BC150" s="57"/>
      <c r="BD150" s="57" t="s">
        <v>3</v>
      </c>
      <c r="BE150" s="57"/>
      <c r="BF150" s="57"/>
      <c r="BG150" s="57" t="s">
        <v>4</v>
      </c>
      <c r="BH150" s="57"/>
      <c r="BI150" s="57"/>
      <c r="BJ150" s="57" t="s">
        <v>3</v>
      </c>
      <c r="BK150" s="57"/>
      <c r="BL150" s="57"/>
    </row>
    <row r="151" spans="1:79" s="26" customFormat="1" ht="57" customHeight="1" x14ac:dyDescent="0.25">
      <c r="A151" s="136"/>
      <c r="B151" s="137"/>
      <c r="C151" s="137"/>
      <c r="D151" s="136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8"/>
      <c r="W151" s="57" t="s">
        <v>12</v>
      </c>
      <c r="X151" s="57"/>
      <c r="Y151" s="57"/>
      <c r="Z151" s="57" t="s">
        <v>11</v>
      </c>
      <c r="AA151" s="57"/>
      <c r="AB151" s="57"/>
      <c r="AC151" s="57" t="s">
        <v>12</v>
      </c>
      <c r="AD151" s="57"/>
      <c r="AE151" s="57"/>
      <c r="AF151" s="57" t="s">
        <v>11</v>
      </c>
      <c r="AG151" s="57"/>
      <c r="AH151" s="57"/>
      <c r="AI151" s="57" t="s">
        <v>12</v>
      </c>
      <c r="AJ151" s="57"/>
      <c r="AK151" s="57"/>
      <c r="AL151" s="57" t="s">
        <v>11</v>
      </c>
      <c r="AM151" s="57"/>
      <c r="AN151" s="57"/>
      <c r="AO151" s="57" t="s">
        <v>12</v>
      </c>
      <c r="AP151" s="57"/>
      <c r="AQ151" s="57"/>
      <c r="AR151" s="57" t="s">
        <v>11</v>
      </c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  <c r="BE151" s="57"/>
      <c r="BF151" s="57"/>
      <c r="BG151" s="57"/>
      <c r="BH151" s="57"/>
      <c r="BI151" s="57"/>
      <c r="BJ151" s="57"/>
      <c r="BK151" s="57"/>
      <c r="BL151" s="57"/>
    </row>
    <row r="152" spans="1:79" s="26" customFormat="1" ht="15" customHeight="1" x14ac:dyDescent="0.25">
      <c r="A152" s="42">
        <v>1</v>
      </c>
      <c r="B152" s="43"/>
      <c r="C152" s="43"/>
      <c r="D152" s="42">
        <v>2</v>
      </c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4"/>
      <c r="W152" s="57">
        <v>3</v>
      </c>
      <c r="X152" s="57"/>
      <c r="Y152" s="57"/>
      <c r="Z152" s="57">
        <v>4</v>
      </c>
      <c r="AA152" s="57"/>
      <c r="AB152" s="57"/>
      <c r="AC152" s="57">
        <v>5</v>
      </c>
      <c r="AD152" s="57"/>
      <c r="AE152" s="57"/>
      <c r="AF152" s="57">
        <v>6</v>
      </c>
      <c r="AG152" s="57"/>
      <c r="AH152" s="57"/>
      <c r="AI152" s="57">
        <v>7</v>
      </c>
      <c r="AJ152" s="57"/>
      <c r="AK152" s="57"/>
      <c r="AL152" s="57">
        <v>8</v>
      </c>
      <c r="AM152" s="57"/>
      <c r="AN152" s="57"/>
      <c r="AO152" s="57">
        <v>9</v>
      </c>
      <c r="AP152" s="57"/>
      <c r="AQ152" s="57"/>
      <c r="AR152" s="57">
        <v>10</v>
      </c>
      <c r="AS152" s="57"/>
      <c r="AT152" s="57"/>
      <c r="AU152" s="57">
        <v>11</v>
      </c>
      <c r="AV152" s="57"/>
      <c r="AW152" s="57"/>
      <c r="AX152" s="57">
        <v>12</v>
      </c>
      <c r="AY152" s="57"/>
      <c r="AZ152" s="57"/>
      <c r="BA152" s="57">
        <v>13</v>
      </c>
      <c r="BB152" s="57"/>
      <c r="BC152" s="57"/>
      <c r="BD152" s="57">
        <v>14</v>
      </c>
      <c r="BE152" s="57"/>
      <c r="BF152" s="57"/>
      <c r="BG152" s="57">
        <v>15</v>
      </c>
      <c r="BH152" s="57"/>
      <c r="BI152" s="57"/>
      <c r="BJ152" s="57">
        <v>16</v>
      </c>
      <c r="BK152" s="57"/>
      <c r="BL152" s="57"/>
    </row>
    <row r="153" spans="1:79" s="23" customFormat="1" ht="12.75" hidden="1" customHeight="1" x14ac:dyDescent="0.3">
      <c r="A153" s="33" t="s">
        <v>69</v>
      </c>
      <c r="B153" s="34"/>
      <c r="C153" s="34"/>
      <c r="D153" s="33" t="s">
        <v>57</v>
      </c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5"/>
      <c r="W153" s="71" t="s">
        <v>72</v>
      </c>
      <c r="X153" s="71"/>
      <c r="Y153" s="71"/>
      <c r="Z153" s="71" t="s">
        <v>73</v>
      </c>
      <c r="AA153" s="71"/>
      <c r="AB153" s="71"/>
      <c r="AC153" s="78" t="s">
        <v>74</v>
      </c>
      <c r="AD153" s="78"/>
      <c r="AE153" s="78"/>
      <c r="AF153" s="78" t="s">
        <v>75</v>
      </c>
      <c r="AG153" s="78"/>
      <c r="AH153" s="78"/>
      <c r="AI153" s="71" t="s">
        <v>76</v>
      </c>
      <c r="AJ153" s="71"/>
      <c r="AK153" s="71"/>
      <c r="AL153" s="71" t="s">
        <v>77</v>
      </c>
      <c r="AM153" s="71"/>
      <c r="AN153" s="71"/>
      <c r="AO153" s="78" t="s">
        <v>100</v>
      </c>
      <c r="AP153" s="78"/>
      <c r="AQ153" s="78"/>
      <c r="AR153" s="78" t="s">
        <v>78</v>
      </c>
      <c r="AS153" s="78"/>
      <c r="AT153" s="78"/>
      <c r="AU153" s="71" t="s">
        <v>101</v>
      </c>
      <c r="AV153" s="71"/>
      <c r="AW153" s="71"/>
      <c r="AX153" s="78" t="s">
        <v>102</v>
      </c>
      <c r="AY153" s="78"/>
      <c r="AZ153" s="78"/>
      <c r="BA153" s="71" t="s">
        <v>103</v>
      </c>
      <c r="BB153" s="71"/>
      <c r="BC153" s="71"/>
      <c r="BD153" s="78" t="s">
        <v>104</v>
      </c>
      <c r="BE153" s="78"/>
      <c r="BF153" s="78"/>
      <c r="BG153" s="71" t="s">
        <v>105</v>
      </c>
      <c r="BH153" s="71"/>
      <c r="BI153" s="71"/>
      <c r="BJ153" s="78" t="s">
        <v>106</v>
      </c>
      <c r="BK153" s="78"/>
      <c r="BL153" s="78"/>
      <c r="CA153" s="23" t="s">
        <v>99</v>
      </c>
    </row>
    <row r="154" spans="1:79" s="25" customFormat="1" ht="18" customHeight="1" x14ac:dyDescent="0.25">
      <c r="A154" s="81">
        <v>1</v>
      </c>
      <c r="B154" s="55"/>
      <c r="C154" s="55"/>
      <c r="D154" s="82" t="s">
        <v>181</v>
      </c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4"/>
      <c r="W154" s="79">
        <v>0</v>
      </c>
      <c r="X154" s="79"/>
      <c r="Y154" s="79"/>
      <c r="Z154" s="79">
        <v>0</v>
      </c>
      <c r="AA154" s="79"/>
      <c r="AB154" s="79"/>
      <c r="AC154" s="79">
        <v>0</v>
      </c>
      <c r="AD154" s="79"/>
      <c r="AE154" s="79"/>
      <c r="AF154" s="79">
        <v>0</v>
      </c>
      <c r="AG154" s="79"/>
      <c r="AH154" s="79"/>
      <c r="AI154" s="79">
        <v>0</v>
      </c>
      <c r="AJ154" s="79"/>
      <c r="AK154" s="79"/>
      <c r="AL154" s="79">
        <v>0</v>
      </c>
      <c r="AM154" s="79"/>
      <c r="AN154" s="79"/>
      <c r="AO154" s="79">
        <v>0</v>
      </c>
      <c r="AP154" s="79"/>
      <c r="AQ154" s="79"/>
      <c r="AR154" s="79">
        <v>0</v>
      </c>
      <c r="AS154" s="79"/>
      <c r="AT154" s="79"/>
      <c r="AU154" s="79">
        <v>0</v>
      </c>
      <c r="AV154" s="79"/>
      <c r="AW154" s="79"/>
      <c r="AX154" s="79">
        <v>0</v>
      </c>
      <c r="AY154" s="79"/>
      <c r="AZ154" s="79"/>
      <c r="BA154" s="79">
        <v>0</v>
      </c>
      <c r="BB154" s="79"/>
      <c r="BC154" s="79"/>
      <c r="BD154" s="79">
        <v>0</v>
      </c>
      <c r="BE154" s="79"/>
      <c r="BF154" s="79"/>
      <c r="BG154" s="79">
        <v>0</v>
      </c>
      <c r="BH154" s="79"/>
      <c r="BI154" s="79"/>
      <c r="BJ154" s="79">
        <v>0</v>
      </c>
      <c r="BK154" s="79"/>
      <c r="BL154" s="79"/>
      <c r="CA154" s="25" t="s">
        <v>43</v>
      </c>
    </row>
    <row r="155" spans="1:79" s="24" customFormat="1" ht="26" customHeight="1" x14ac:dyDescent="0.25">
      <c r="A155" s="33">
        <v>2</v>
      </c>
      <c r="B155" s="34"/>
      <c r="C155" s="34"/>
      <c r="D155" s="72" t="s">
        <v>182</v>
      </c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4"/>
      <c r="W155" s="80" t="s">
        <v>169</v>
      </c>
      <c r="X155" s="80"/>
      <c r="Y155" s="80"/>
      <c r="Z155" s="80" t="s">
        <v>169</v>
      </c>
      <c r="AA155" s="80"/>
      <c r="AB155" s="80"/>
      <c r="AC155" s="79">
        <v>0</v>
      </c>
      <c r="AD155" s="79"/>
      <c r="AE155" s="79"/>
      <c r="AF155" s="79">
        <v>0</v>
      </c>
      <c r="AG155" s="79"/>
      <c r="AH155" s="79"/>
      <c r="AI155" s="80" t="s">
        <v>169</v>
      </c>
      <c r="AJ155" s="80"/>
      <c r="AK155" s="80"/>
      <c r="AL155" s="80" t="s">
        <v>169</v>
      </c>
      <c r="AM155" s="80"/>
      <c r="AN155" s="80"/>
      <c r="AO155" s="79">
        <v>0</v>
      </c>
      <c r="AP155" s="79"/>
      <c r="AQ155" s="79"/>
      <c r="AR155" s="79">
        <v>0</v>
      </c>
      <c r="AS155" s="79"/>
      <c r="AT155" s="79"/>
      <c r="AU155" s="80" t="s">
        <v>169</v>
      </c>
      <c r="AV155" s="80"/>
      <c r="AW155" s="80"/>
      <c r="AX155" s="79">
        <v>0</v>
      </c>
      <c r="AY155" s="79"/>
      <c r="AZ155" s="79"/>
      <c r="BA155" s="80" t="s">
        <v>169</v>
      </c>
      <c r="BB155" s="80"/>
      <c r="BC155" s="80"/>
      <c r="BD155" s="79">
        <v>0</v>
      </c>
      <c r="BE155" s="79"/>
      <c r="BF155" s="79"/>
      <c r="BG155" s="80" t="s">
        <v>169</v>
      </c>
      <c r="BH155" s="80"/>
      <c r="BI155" s="80"/>
      <c r="BJ155" s="79">
        <v>0</v>
      </c>
      <c r="BK155" s="79"/>
      <c r="BL155" s="79"/>
    </row>
    <row r="157" spans="1:79" hidden="1" x14ac:dyDescent="0.25"/>
    <row r="158" spans="1:79" ht="14.25" customHeight="1" x14ac:dyDescent="0.25">
      <c r="A158" s="117" t="s">
        <v>149</v>
      </c>
      <c r="B158" s="117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  <c r="AF158" s="117"/>
      <c r="AG158" s="117"/>
      <c r="AH158" s="117"/>
      <c r="AI158" s="117"/>
      <c r="AJ158" s="117"/>
      <c r="AK158" s="117"/>
      <c r="AL158" s="117"/>
      <c r="AM158" s="117"/>
      <c r="AN158" s="117"/>
      <c r="AO158" s="117"/>
      <c r="AP158" s="117"/>
      <c r="AQ158" s="117"/>
      <c r="AR158" s="117"/>
      <c r="AS158" s="117"/>
      <c r="AT158" s="117"/>
      <c r="AU158" s="117"/>
      <c r="AV158" s="117"/>
      <c r="AW158" s="117"/>
      <c r="AX158" s="117"/>
      <c r="AY158" s="117"/>
      <c r="AZ158" s="117"/>
      <c r="BA158" s="117"/>
      <c r="BB158" s="117"/>
      <c r="BC158" s="117"/>
      <c r="BD158" s="117"/>
      <c r="BE158" s="117"/>
      <c r="BF158" s="117"/>
      <c r="BG158" s="117"/>
      <c r="BH158" s="117"/>
      <c r="BI158" s="117"/>
      <c r="BJ158" s="117"/>
      <c r="BK158" s="117"/>
      <c r="BL158" s="117"/>
    </row>
    <row r="159" spans="1:79" ht="14.25" customHeight="1" x14ac:dyDescent="0.25">
      <c r="A159" s="117" t="s">
        <v>231</v>
      </c>
      <c r="B159" s="117"/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117"/>
      <c r="BO159" s="117"/>
      <c r="BP159" s="117"/>
      <c r="BQ159" s="117"/>
      <c r="BR159" s="117"/>
      <c r="BS159" s="117"/>
    </row>
    <row r="160" spans="1:79" ht="15" customHeight="1" x14ac:dyDescent="0.25">
      <c r="A160" s="120" t="s">
        <v>189</v>
      </c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  <c r="Z160" s="120"/>
      <c r="AA160" s="120"/>
      <c r="AB160" s="120"/>
      <c r="AC160" s="120"/>
      <c r="AD160" s="120"/>
      <c r="AE160" s="120"/>
      <c r="AF160" s="120"/>
      <c r="AG160" s="120"/>
      <c r="AH160" s="120"/>
      <c r="AI160" s="120"/>
      <c r="AJ160" s="120"/>
      <c r="AK160" s="120"/>
      <c r="AL160" s="120"/>
      <c r="AM160" s="120"/>
      <c r="AN160" s="120"/>
      <c r="AO160" s="120"/>
      <c r="AP160" s="120"/>
      <c r="AQ160" s="120"/>
      <c r="AR160" s="120"/>
      <c r="AS160" s="120"/>
      <c r="AT160" s="120"/>
      <c r="AU160" s="120"/>
      <c r="AV160" s="120"/>
      <c r="AW160" s="120"/>
      <c r="AX160" s="120"/>
      <c r="AY160" s="120"/>
      <c r="AZ160" s="120"/>
      <c r="BA160" s="120"/>
      <c r="BB160" s="120"/>
      <c r="BC160" s="120"/>
      <c r="BD160" s="120"/>
      <c r="BE160" s="120"/>
      <c r="BF160" s="120"/>
      <c r="BG160" s="120"/>
      <c r="BH160" s="120"/>
      <c r="BI160" s="120"/>
      <c r="BJ160" s="120"/>
      <c r="BK160" s="120"/>
      <c r="BL160" s="120"/>
      <c r="BM160" s="120"/>
      <c r="BN160" s="120"/>
      <c r="BO160" s="120"/>
      <c r="BP160" s="120"/>
      <c r="BQ160" s="120"/>
      <c r="BR160" s="120"/>
      <c r="BS160" s="120"/>
    </row>
    <row r="161" spans="1:79" s="27" customFormat="1" ht="15" customHeight="1" x14ac:dyDescent="0.25">
      <c r="A161" s="58" t="s">
        <v>6</v>
      </c>
      <c r="B161" s="58"/>
      <c r="C161" s="58"/>
      <c r="D161" s="58"/>
      <c r="E161" s="58"/>
      <c r="F161" s="58"/>
      <c r="G161" s="58" t="s">
        <v>122</v>
      </c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 t="s">
        <v>13</v>
      </c>
      <c r="U161" s="58"/>
      <c r="V161" s="58"/>
      <c r="W161" s="58"/>
      <c r="X161" s="58"/>
      <c r="Y161" s="58"/>
      <c r="Z161" s="58"/>
      <c r="AA161" s="46" t="s">
        <v>215</v>
      </c>
      <c r="AB161" s="139"/>
      <c r="AC161" s="139"/>
      <c r="AD161" s="139"/>
      <c r="AE161" s="139"/>
      <c r="AF161" s="139"/>
      <c r="AG161" s="139"/>
      <c r="AH161" s="139"/>
      <c r="AI161" s="139"/>
      <c r="AJ161" s="139"/>
      <c r="AK161" s="139"/>
      <c r="AL161" s="139"/>
      <c r="AM161" s="139"/>
      <c r="AN161" s="139"/>
      <c r="AO161" s="140"/>
      <c r="AP161" s="46" t="s">
        <v>216</v>
      </c>
      <c r="AQ161" s="47"/>
      <c r="AR161" s="47"/>
      <c r="AS161" s="47"/>
      <c r="AT161" s="47"/>
      <c r="AU161" s="47"/>
      <c r="AV161" s="47"/>
      <c r="AW161" s="47"/>
      <c r="AX161" s="47"/>
      <c r="AY161" s="47"/>
      <c r="AZ161" s="47"/>
      <c r="BA161" s="47"/>
      <c r="BB161" s="47"/>
      <c r="BC161" s="47"/>
      <c r="BD161" s="48"/>
      <c r="BE161" s="46" t="s">
        <v>217</v>
      </c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8"/>
    </row>
    <row r="162" spans="1:79" s="27" customFormat="1" ht="32.15" customHeight="1" x14ac:dyDescent="0.25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 t="s">
        <v>4</v>
      </c>
      <c r="AB162" s="58"/>
      <c r="AC162" s="58"/>
      <c r="AD162" s="58"/>
      <c r="AE162" s="58"/>
      <c r="AF162" s="58" t="s">
        <v>3</v>
      </c>
      <c r="AG162" s="58"/>
      <c r="AH162" s="58"/>
      <c r="AI162" s="58"/>
      <c r="AJ162" s="58"/>
      <c r="AK162" s="58" t="s">
        <v>87</v>
      </c>
      <c r="AL162" s="58"/>
      <c r="AM162" s="58"/>
      <c r="AN162" s="58"/>
      <c r="AO162" s="58"/>
      <c r="AP162" s="58" t="s">
        <v>4</v>
      </c>
      <c r="AQ162" s="58"/>
      <c r="AR162" s="58"/>
      <c r="AS162" s="58"/>
      <c r="AT162" s="58"/>
      <c r="AU162" s="58" t="s">
        <v>3</v>
      </c>
      <c r="AV162" s="58"/>
      <c r="AW162" s="58"/>
      <c r="AX162" s="58"/>
      <c r="AY162" s="58"/>
      <c r="AZ162" s="58" t="s">
        <v>94</v>
      </c>
      <c r="BA162" s="58"/>
      <c r="BB162" s="58"/>
      <c r="BC162" s="58"/>
      <c r="BD162" s="58"/>
      <c r="BE162" s="58" t="s">
        <v>4</v>
      </c>
      <c r="BF162" s="58"/>
      <c r="BG162" s="58"/>
      <c r="BH162" s="58"/>
      <c r="BI162" s="58"/>
      <c r="BJ162" s="58" t="s">
        <v>3</v>
      </c>
      <c r="BK162" s="58"/>
      <c r="BL162" s="58"/>
      <c r="BM162" s="58"/>
      <c r="BN162" s="58"/>
      <c r="BO162" s="58" t="s">
        <v>123</v>
      </c>
      <c r="BP162" s="58"/>
      <c r="BQ162" s="58"/>
      <c r="BR162" s="58"/>
      <c r="BS162" s="58"/>
    </row>
    <row r="163" spans="1:79" s="26" customFormat="1" ht="15" customHeight="1" x14ac:dyDescent="0.25">
      <c r="A163" s="57">
        <v>1</v>
      </c>
      <c r="B163" s="57"/>
      <c r="C163" s="57"/>
      <c r="D163" s="57"/>
      <c r="E163" s="57"/>
      <c r="F163" s="57"/>
      <c r="G163" s="57">
        <v>2</v>
      </c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>
        <v>3</v>
      </c>
      <c r="U163" s="57"/>
      <c r="V163" s="57"/>
      <c r="W163" s="57"/>
      <c r="X163" s="57"/>
      <c r="Y163" s="57"/>
      <c r="Z163" s="57"/>
      <c r="AA163" s="57">
        <v>4</v>
      </c>
      <c r="AB163" s="57"/>
      <c r="AC163" s="57"/>
      <c r="AD163" s="57"/>
      <c r="AE163" s="57"/>
      <c r="AF163" s="57">
        <v>5</v>
      </c>
      <c r="AG163" s="57"/>
      <c r="AH163" s="57"/>
      <c r="AI163" s="57"/>
      <c r="AJ163" s="57"/>
      <c r="AK163" s="57">
        <v>6</v>
      </c>
      <c r="AL163" s="57"/>
      <c r="AM163" s="57"/>
      <c r="AN163" s="57"/>
      <c r="AO163" s="57"/>
      <c r="AP163" s="57">
        <v>7</v>
      </c>
      <c r="AQ163" s="57"/>
      <c r="AR163" s="57"/>
      <c r="AS163" s="57"/>
      <c r="AT163" s="57"/>
      <c r="AU163" s="57">
        <v>8</v>
      </c>
      <c r="AV163" s="57"/>
      <c r="AW163" s="57"/>
      <c r="AX163" s="57"/>
      <c r="AY163" s="57"/>
      <c r="AZ163" s="57">
        <v>9</v>
      </c>
      <c r="BA163" s="57"/>
      <c r="BB163" s="57"/>
      <c r="BC163" s="57"/>
      <c r="BD163" s="57"/>
      <c r="BE163" s="57">
        <v>10</v>
      </c>
      <c r="BF163" s="57"/>
      <c r="BG163" s="57"/>
      <c r="BH163" s="57"/>
      <c r="BI163" s="57"/>
      <c r="BJ163" s="57">
        <v>11</v>
      </c>
      <c r="BK163" s="57"/>
      <c r="BL163" s="57"/>
      <c r="BM163" s="57"/>
      <c r="BN163" s="57"/>
      <c r="BO163" s="57">
        <v>12</v>
      </c>
      <c r="BP163" s="57"/>
      <c r="BQ163" s="57"/>
      <c r="BR163" s="57"/>
      <c r="BS163" s="57"/>
    </row>
    <row r="164" spans="1:79" s="23" customFormat="1" ht="15" hidden="1" customHeight="1" x14ac:dyDescent="0.3">
      <c r="A164" s="71" t="s">
        <v>69</v>
      </c>
      <c r="B164" s="71"/>
      <c r="C164" s="71"/>
      <c r="D164" s="71"/>
      <c r="E164" s="71"/>
      <c r="F164" s="71"/>
      <c r="G164" s="118" t="s">
        <v>57</v>
      </c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 t="s">
        <v>79</v>
      </c>
      <c r="U164" s="118"/>
      <c r="V164" s="118"/>
      <c r="W164" s="118"/>
      <c r="X164" s="118"/>
      <c r="Y164" s="118"/>
      <c r="Z164" s="118"/>
      <c r="AA164" s="78" t="s">
        <v>65</v>
      </c>
      <c r="AB164" s="78"/>
      <c r="AC164" s="78"/>
      <c r="AD164" s="78"/>
      <c r="AE164" s="78"/>
      <c r="AF164" s="78" t="s">
        <v>66</v>
      </c>
      <c r="AG164" s="78"/>
      <c r="AH164" s="78"/>
      <c r="AI164" s="78"/>
      <c r="AJ164" s="78"/>
      <c r="AK164" s="93" t="s">
        <v>118</v>
      </c>
      <c r="AL164" s="93"/>
      <c r="AM164" s="93"/>
      <c r="AN164" s="93"/>
      <c r="AO164" s="93"/>
      <c r="AP164" s="78" t="s">
        <v>67</v>
      </c>
      <c r="AQ164" s="78"/>
      <c r="AR164" s="78"/>
      <c r="AS164" s="78"/>
      <c r="AT164" s="78"/>
      <c r="AU164" s="78" t="s">
        <v>68</v>
      </c>
      <c r="AV164" s="78"/>
      <c r="AW164" s="78"/>
      <c r="AX164" s="78"/>
      <c r="AY164" s="78"/>
      <c r="AZ164" s="93" t="s">
        <v>118</v>
      </c>
      <c r="BA164" s="93"/>
      <c r="BB164" s="93"/>
      <c r="BC164" s="93"/>
      <c r="BD164" s="93"/>
      <c r="BE164" s="78" t="s">
        <v>58</v>
      </c>
      <c r="BF164" s="78"/>
      <c r="BG164" s="78"/>
      <c r="BH164" s="78"/>
      <c r="BI164" s="78"/>
      <c r="BJ164" s="78" t="s">
        <v>59</v>
      </c>
      <c r="BK164" s="78"/>
      <c r="BL164" s="78"/>
      <c r="BM164" s="78"/>
      <c r="BN164" s="78"/>
      <c r="BO164" s="93" t="s">
        <v>118</v>
      </c>
      <c r="BP164" s="93"/>
      <c r="BQ164" s="93"/>
      <c r="BR164" s="93"/>
      <c r="BS164" s="93"/>
      <c r="CA164" s="23" t="s">
        <v>44</v>
      </c>
    </row>
    <row r="165" spans="1:79" s="24" customFormat="1" ht="55.5" customHeight="1" x14ac:dyDescent="0.25">
      <c r="A165" s="71">
        <v>1</v>
      </c>
      <c r="B165" s="71"/>
      <c r="C165" s="71"/>
      <c r="D165" s="71"/>
      <c r="E165" s="71"/>
      <c r="F165" s="71"/>
      <c r="G165" s="42" t="s">
        <v>245</v>
      </c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4"/>
      <c r="T165" s="42" t="s">
        <v>211</v>
      </c>
      <c r="U165" s="34"/>
      <c r="V165" s="34"/>
      <c r="W165" s="34"/>
      <c r="X165" s="34"/>
      <c r="Y165" s="34"/>
      <c r="Z165" s="35"/>
      <c r="AA165" s="59">
        <f>U30</f>
        <v>6600</v>
      </c>
      <c r="AB165" s="59"/>
      <c r="AC165" s="59"/>
      <c r="AD165" s="59"/>
      <c r="AE165" s="59"/>
      <c r="AF165" s="59">
        <v>0</v>
      </c>
      <c r="AG165" s="59"/>
      <c r="AH165" s="59"/>
      <c r="AI165" s="59"/>
      <c r="AJ165" s="59"/>
      <c r="AK165" s="59">
        <f>IF(ISNUMBER(AA165),AA165,0)+IF(ISNUMBER(AF165),AF165,0)</f>
        <v>6600</v>
      </c>
      <c r="AL165" s="59"/>
      <c r="AM165" s="59"/>
      <c r="AN165" s="59"/>
      <c r="AO165" s="59"/>
      <c r="AP165" s="59">
        <f>AN30</f>
        <v>41300</v>
      </c>
      <c r="AQ165" s="59"/>
      <c r="AR165" s="59"/>
      <c r="AS165" s="59"/>
      <c r="AT165" s="59"/>
      <c r="AU165" s="59">
        <v>0</v>
      </c>
      <c r="AV165" s="59"/>
      <c r="AW165" s="59"/>
      <c r="AX165" s="59"/>
      <c r="AY165" s="59"/>
      <c r="AZ165" s="59">
        <f>IF(ISNUMBER(AP165),AP165,0)+IF(ISNUMBER(AU165),AU165,0)</f>
        <v>41300</v>
      </c>
      <c r="BA165" s="59"/>
      <c r="BB165" s="59"/>
      <c r="BC165" s="59"/>
      <c r="BD165" s="59"/>
      <c r="BE165" s="59">
        <f>BG30</f>
        <v>28500</v>
      </c>
      <c r="BF165" s="59"/>
      <c r="BG165" s="59"/>
      <c r="BH165" s="59"/>
      <c r="BI165" s="59"/>
      <c r="BJ165" s="59">
        <v>0</v>
      </c>
      <c r="BK165" s="59"/>
      <c r="BL165" s="59"/>
      <c r="BM165" s="59"/>
      <c r="BN165" s="59"/>
      <c r="BO165" s="59">
        <f>IF(ISNUMBER(BE165),BE165,0)+IF(ISNUMBER(BJ165),BJ165,0)</f>
        <v>28500</v>
      </c>
      <c r="BP165" s="59"/>
      <c r="BQ165" s="59"/>
      <c r="BR165" s="59"/>
      <c r="BS165" s="59"/>
      <c r="CA165" s="24" t="s">
        <v>45</v>
      </c>
    </row>
    <row r="166" spans="1:79" s="25" customFormat="1" ht="12.75" customHeight="1" x14ac:dyDescent="0.25">
      <c r="A166" s="50"/>
      <c r="B166" s="50"/>
      <c r="C166" s="50"/>
      <c r="D166" s="50"/>
      <c r="E166" s="50"/>
      <c r="F166" s="50"/>
      <c r="G166" s="51" t="s">
        <v>143</v>
      </c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3"/>
      <c r="T166" s="54"/>
      <c r="U166" s="55"/>
      <c r="V166" s="55"/>
      <c r="W166" s="55"/>
      <c r="X166" s="55"/>
      <c r="Y166" s="55"/>
      <c r="Z166" s="56"/>
      <c r="AA166" s="49">
        <f>AA165</f>
        <v>6600</v>
      </c>
      <c r="AB166" s="49"/>
      <c r="AC166" s="49"/>
      <c r="AD166" s="49"/>
      <c r="AE166" s="49"/>
      <c r="AF166" s="49">
        <v>0</v>
      </c>
      <c r="AG166" s="49"/>
      <c r="AH166" s="49"/>
      <c r="AI166" s="49"/>
      <c r="AJ166" s="49"/>
      <c r="AK166" s="49">
        <f>IF(ISNUMBER(AA166),AA166,0)+IF(ISNUMBER(AF166),AF166,0)</f>
        <v>6600</v>
      </c>
      <c r="AL166" s="49"/>
      <c r="AM166" s="49"/>
      <c r="AN166" s="49"/>
      <c r="AO166" s="49"/>
      <c r="AP166" s="49">
        <f>AP165</f>
        <v>41300</v>
      </c>
      <c r="AQ166" s="49"/>
      <c r="AR166" s="49"/>
      <c r="AS166" s="49"/>
      <c r="AT166" s="49"/>
      <c r="AU166" s="49">
        <v>0</v>
      </c>
      <c r="AV166" s="49"/>
      <c r="AW166" s="49"/>
      <c r="AX166" s="49"/>
      <c r="AY166" s="49"/>
      <c r="AZ166" s="49">
        <f>IF(ISNUMBER(AP166),AP166,0)+IF(ISNUMBER(AU166),AU166,0)</f>
        <v>41300</v>
      </c>
      <c r="BA166" s="49"/>
      <c r="BB166" s="49"/>
      <c r="BC166" s="49"/>
      <c r="BD166" s="49"/>
      <c r="BE166" s="49">
        <f>BE165</f>
        <v>28500</v>
      </c>
      <c r="BF166" s="49"/>
      <c r="BG166" s="49"/>
      <c r="BH166" s="49"/>
      <c r="BI166" s="49"/>
      <c r="BJ166" s="49">
        <v>0</v>
      </c>
      <c r="BK166" s="49"/>
      <c r="BL166" s="49"/>
      <c r="BM166" s="49"/>
      <c r="BN166" s="49"/>
      <c r="BO166" s="49">
        <f>IF(ISNUMBER(BE166),BE166,0)+IF(ISNUMBER(BJ166),BJ166,0)</f>
        <v>28500</v>
      </c>
      <c r="BP166" s="49"/>
      <c r="BQ166" s="49"/>
      <c r="BR166" s="49"/>
      <c r="BS166" s="49"/>
    </row>
    <row r="168" spans="1:79" ht="13.5" customHeight="1" x14ac:dyDescent="0.25">
      <c r="A168" s="117" t="s">
        <v>232</v>
      </c>
      <c r="B168" s="117"/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</row>
    <row r="169" spans="1:79" ht="15" customHeight="1" x14ac:dyDescent="0.25">
      <c r="A169" s="131" t="s">
        <v>189</v>
      </c>
      <c r="B169" s="131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1"/>
      <c r="Z169" s="131"/>
      <c r="AA169" s="131"/>
      <c r="AB169" s="131"/>
      <c r="AC169" s="131"/>
      <c r="AD169" s="131"/>
      <c r="AE169" s="131"/>
      <c r="AF169" s="131"/>
      <c r="AG169" s="131"/>
      <c r="AH169" s="131"/>
      <c r="AI169" s="131"/>
      <c r="AJ169" s="131"/>
      <c r="AK169" s="131"/>
      <c r="AL169" s="131"/>
      <c r="AM169" s="131"/>
      <c r="AN169" s="131"/>
      <c r="AO169" s="131"/>
      <c r="AP169" s="131"/>
      <c r="AQ169" s="131"/>
      <c r="AR169" s="131"/>
      <c r="AS169" s="131"/>
      <c r="AT169" s="131"/>
      <c r="AU169" s="131"/>
      <c r="AV169" s="131"/>
      <c r="AW169" s="131"/>
      <c r="AX169" s="131"/>
      <c r="AY169" s="131"/>
      <c r="AZ169" s="131"/>
      <c r="BA169" s="131"/>
      <c r="BB169" s="131"/>
      <c r="BC169" s="131"/>
      <c r="BD169" s="131"/>
    </row>
    <row r="170" spans="1:79" s="26" customFormat="1" ht="26" customHeight="1" x14ac:dyDescent="0.25">
      <c r="A170" s="57" t="s">
        <v>6</v>
      </c>
      <c r="B170" s="57"/>
      <c r="C170" s="57"/>
      <c r="D170" s="57"/>
      <c r="E170" s="57"/>
      <c r="F170" s="57"/>
      <c r="G170" s="57" t="s">
        <v>122</v>
      </c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 t="s">
        <v>13</v>
      </c>
      <c r="U170" s="57"/>
      <c r="V170" s="57"/>
      <c r="W170" s="57"/>
      <c r="X170" s="57"/>
      <c r="Y170" s="57"/>
      <c r="Z170" s="57"/>
      <c r="AA170" s="42" t="s">
        <v>193</v>
      </c>
      <c r="AB170" s="170"/>
      <c r="AC170" s="170"/>
      <c r="AD170" s="170"/>
      <c r="AE170" s="170"/>
      <c r="AF170" s="170"/>
      <c r="AG170" s="170"/>
      <c r="AH170" s="170"/>
      <c r="AI170" s="170"/>
      <c r="AJ170" s="170"/>
      <c r="AK170" s="170"/>
      <c r="AL170" s="170"/>
      <c r="AM170" s="170"/>
      <c r="AN170" s="170"/>
      <c r="AO170" s="171"/>
      <c r="AP170" s="42" t="s">
        <v>219</v>
      </c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4"/>
    </row>
    <row r="171" spans="1:79" s="26" customFormat="1" ht="26" customHeight="1" x14ac:dyDescent="0.25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 t="s">
        <v>4</v>
      </c>
      <c r="AB171" s="57"/>
      <c r="AC171" s="57"/>
      <c r="AD171" s="57"/>
      <c r="AE171" s="57"/>
      <c r="AF171" s="57" t="s">
        <v>3</v>
      </c>
      <c r="AG171" s="57"/>
      <c r="AH171" s="57"/>
      <c r="AI171" s="57"/>
      <c r="AJ171" s="57"/>
      <c r="AK171" s="57" t="s">
        <v>87</v>
      </c>
      <c r="AL171" s="57"/>
      <c r="AM171" s="57"/>
      <c r="AN171" s="57"/>
      <c r="AO171" s="57"/>
      <c r="AP171" s="57" t="s">
        <v>4</v>
      </c>
      <c r="AQ171" s="57"/>
      <c r="AR171" s="57"/>
      <c r="AS171" s="57"/>
      <c r="AT171" s="57"/>
      <c r="AU171" s="57" t="s">
        <v>3</v>
      </c>
      <c r="AV171" s="57"/>
      <c r="AW171" s="57"/>
      <c r="AX171" s="57"/>
      <c r="AY171" s="57"/>
      <c r="AZ171" s="57" t="s">
        <v>94</v>
      </c>
      <c r="BA171" s="57"/>
      <c r="BB171" s="57"/>
      <c r="BC171" s="57"/>
      <c r="BD171" s="57"/>
    </row>
    <row r="172" spans="1:79" s="26" customFormat="1" ht="15" customHeight="1" x14ac:dyDescent="0.25">
      <c r="A172" s="57">
        <v>1</v>
      </c>
      <c r="B172" s="57"/>
      <c r="C172" s="57"/>
      <c r="D172" s="57"/>
      <c r="E172" s="57"/>
      <c r="F172" s="57"/>
      <c r="G172" s="57">
        <v>2</v>
      </c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>
        <v>3</v>
      </c>
      <c r="U172" s="57"/>
      <c r="V172" s="57"/>
      <c r="W172" s="57"/>
      <c r="X172" s="57"/>
      <c r="Y172" s="57"/>
      <c r="Z172" s="57"/>
      <c r="AA172" s="57">
        <v>4</v>
      </c>
      <c r="AB172" s="57"/>
      <c r="AC172" s="57"/>
      <c r="AD172" s="57"/>
      <c r="AE172" s="57"/>
      <c r="AF172" s="57">
        <v>5</v>
      </c>
      <c r="AG172" s="57"/>
      <c r="AH172" s="57"/>
      <c r="AI172" s="57"/>
      <c r="AJ172" s="57"/>
      <c r="AK172" s="57">
        <v>6</v>
      </c>
      <c r="AL172" s="57"/>
      <c r="AM172" s="57"/>
      <c r="AN172" s="57"/>
      <c r="AO172" s="57"/>
      <c r="AP172" s="57">
        <v>7</v>
      </c>
      <c r="AQ172" s="57"/>
      <c r="AR172" s="57"/>
      <c r="AS172" s="57"/>
      <c r="AT172" s="57"/>
      <c r="AU172" s="57">
        <v>8</v>
      </c>
      <c r="AV172" s="57"/>
      <c r="AW172" s="57"/>
      <c r="AX172" s="57"/>
      <c r="AY172" s="57"/>
      <c r="AZ172" s="57">
        <v>9</v>
      </c>
      <c r="BA172" s="57"/>
      <c r="BB172" s="57"/>
      <c r="BC172" s="57"/>
      <c r="BD172" s="57"/>
    </row>
    <row r="173" spans="1:79" s="23" customFormat="1" ht="12" hidden="1" customHeight="1" x14ac:dyDescent="0.3">
      <c r="A173" s="71" t="s">
        <v>69</v>
      </c>
      <c r="B173" s="71"/>
      <c r="C173" s="71"/>
      <c r="D173" s="71"/>
      <c r="E173" s="71"/>
      <c r="F173" s="71"/>
      <c r="G173" s="118" t="s">
        <v>57</v>
      </c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 t="s">
        <v>79</v>
      </c>
      <c r="U173" s="118"/>
      <c r="V173" s="118"/>
      <c r="W173" s="118"/>
      <c r="X173" s="118"/>
      <c r="Y173" s="118"/>
      <c r="Z173" s="118"/>
      <c r="AA173" s="78" t="s">
        <v>60</v>
      </c>
      <c r="AB173" s="78"/>
      <c r="AC173" s="78"/>
      <c r="AD173" s="78"/>
      <c r="AE173" s="78"/>
      <c r="AF173" s="78" t="s">
        <v>61</v>
      </c>
      <c r="AG173" s="78"/>
      <c r="AH173" s="78"/>
      <c r="AI173" s="78"/>
      <c r="AJ173" s="78"/>
      <c r="AK173" s="93" t="s">
        <v>118</v>
      </c>
      <c r="AL173" s="93"/>
      <c r="AM173" s="93"/>
      <c r="AN173" s="93"/>
      <c r="AO173" s="93"/>
      <c r="AP173" s="78" t="s">
        <v>62</v>
      </c>
      <c r="AQ173" s="78"/>
      <c r="AR173" s="78"/>
      <c r="AS173" s="78"/>
      <c r="AT173" s="78"/>
      <c r="AU173" s="78" t="s">
        <v>63</v>
      </c>
      <c r="AV173" s="78"/>
      <c r="AW173" s="78"/>
      <c r="AX173" s="78"/>
      <c r="AY173" s="78"/>
      <c r="AZ173" s="93" t="s">
        <v>118</v>
      </c>
      <c r="BA173" s="93"/>
      <c r="BB173" s="93"/>
      <c r="BC173" s="93"/>
      <c r="BD173" s="93"/>
      <c r="CA173" s="23" t="s">
        <v>46</v>
      </c>
    </row>
    <row r="174" spans="1:79" s="24" customFormat="1" ht="70" customHeight="1" x14ac:dyDescent="0.25">
      <c r="A174" s="71">
        <v>1</v>
      </c>
      <c r="B174" s="71"/>
      <c r="C174" s="71"/>
      <c r="D174" s="71"/>
      <c r="E174" s="71"/>
      <c r="F174" s="71"/>
      <c r="G174" s="46" t="s">
        <v>245</v>
      </c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8"/>
      <c r="T174" s="42" t="s">
        <v>211</v>
      </c>
      <c r="U174" s="34"/>
      <c r="V174" s="34"/>
      <c r="W174" s="34"/>
      <c r="X174" s="34"/>
      <c r="Y174" s="34"/>
      <c r="Z174" s="35"/>
      <c r="AA174" s="59">
        <f>X70</f>
        <v>40776</v>
      </c>
      <c r="AB174" s="59"/>
      <c r="AC174" s="59"/>
      <c r="AD174" s="59"/>
      <c r="AE174" s="59"/>
      <c r="AF174" s="59">
        <v>0</v>
      </c>
      <c r="AG174" s="59"/>
      <c r="AH174" s="59"/>
      <c r="AI174" s="59"/>
      <c r="AJ174" s="59"/>
      <c r="AK174" s="59">
        <f>IF(ISNUMBER(AA174),AA174,0)+IF(ISNUMBER(AF174),AF174,0)</f>
        <v>40776</v>
      </c>
      <c r="AL174" s="59"/>
      <c r="AM174" s="59"/>
      <c r="AN174" s="59"/>
      <c r="AO174" s="59"/>
      <c r="AP174" s="59">
        <f>AA174</f>
        <v>40776</v>
      </c>
      <c r="AQ174" s="59"/>
      <c r="AR174" s="59"/>
      <c r="AS174" s="59"/>
      <c r="AT174" s="59"/>
      <c r="AU174" s="59">
        <v>0</v>
      </c>
      <c r="AV174" s="59"/>
      <c r="AW174" s="59"/>
      <c r="AX174" s="59"/>
      <c r="AY174" s="59"/>
      <c r="AZ174" s="59">
        <f>IF(ISNUMBER(AP174),AP174,0)+IF(ISNUMBER(AU174),AU174,0)</f>
        <v>40776</v>
      </c>
      <c r="BA174" s="59"/>
      <c r="BB174" s="59"/>
      <c r="BC174" s="59"/>
      <c r="BD174" s="59"/>
      <c r="CA174" s="24" t="s">
        <v>47</v>
      </c>
    </row>
    <row r="175" spans="1:79" s="25" customFormat="1" ht="18.5" customHeight="1" x14ac:dyDescent="0.25">
      <c r="A175" s="50"/>
      <c r="B175" s="50"/>
      <c r="C175" s="50"/>
      <c r="D175" s="50"/>
      <c r="E175" s="50"/>
      <c r="F175" s="50"/>
      <c r="G175" s="51" t="s">
        <v>143</v>
      </c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3"/>
      <c r="T175" s="67"/>
      <c r="U175" s="52"/>
      <c r="V175" s="52"/>
      <c r="W175" s="52"/>
      <c r="X175" s="52"/>
      <c r="Y175" s="52"/>
      <c r="Z175" s="53"/>
      <c r="AA175" s="49">
        <f>AA174</f>
        <v>40776</v>
      </c>
      <c r="AB175" s="49"/>
      <c r="AC175" s="49"/>
      <c r="AD175" s="49"/>
      <c r="AE175" s="49"/>
      <c r="AF175" s="49">
        <v>0</v>
      </c>
      <c r="AG175" s="49"/>
      <c r="AH175" s="49"/>
      <c r="AI175" s="49"/>
      <c r="AJ175" s="49"/>
      <c r="AK175" s="49">
        <f>IF(ISNUMBER(AA175),AA175,0)+IF(ISNUMBER(AF175),AF175,0)</f>
        <v>40776</v>
      </c>
      <c r="AL175" s="49"/>
      <c r="AM175" s="49"/>
      <c r="AN175" s="49"/>
      <c r="AO175" s="49"/>
      <c r="AP175" s="49">
        <f>AP174</f>
        <v>40776</v>
      </c>
      <c r="AQ175" s="49"/>
      <c r="AR175" s="49"/>
      <c r="AS175" s="49"/>
      <c r="AT175" s="49"/>
      <c r="AU175" s="49">
        <v>0</v>
      </c>
      <c r="AV175" s="49"/>
      <c r="AW175" s="49"/>
      <c r="AX175" s="49"/>
      <c r="AY175" s="49"/>
      <c r="AZ175" s="49">
        <f>IF(ISNUMBER(AP175),AP175,0)+IF(ISNUMBER(AU175),AU175,0)</f>
        <v>40776</v>
      </c>
      <c r="BA175" s="49"/>
      <c r="BB175" s="49"/>
      <c r="BC175" s="49"/>
      <c r="BD175" s="49"/>
    </row>
    <row r="177" spans="1:79" hidden="1" x14ac:dyDescent="0.25"/>
    <row r="178" spans="1:79" ht="14.25" customHeight="1" x14ac:dyDescent="0.25">
      <c r="A178" s="117" t="s">
        <v>233</v>
      </c>
      <c r="B178" s="117"/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  <c r="BB178" s="117"/>
      <c r="BC178" s="117"/>
      <c r="BD178" s="117"/>
      <c r="BE178" s="117"/>
      <c r="BF178" s="117"/>
      <c r="BG178" s="117"/>
      <c r="BH178" s="117"/>
      <c r="BI178" s="117"/>
      <c r="BJ178" s="117"/>
      <c r="BK178" s="117"/>
      <c r="BL178" s="117"/>
    </row>
    <row r="179" spans="1:79" ht="15" customHeight="1" x14ac:dyDescent="0.25">
      <c r="A179" s="131" t="s">
        <v>189</v>
      </c>
      <c r="B179" s="131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1"/>
      <c r="Z179" s="131"/>
      <c r="AA179" s="132"/>
      <c r="AB179" s="132"/>
      <c r="AC179" s="132"/>
      <c r="AD179" s="132"/>
      <c r="AE179" s="132"/>
      <c r="AF179" s="132"/>
      <c r="AG179" s="132"/>
      <c r="AH179" s="132"/>
      <c r="AI179" s="132"/>
      <c r="AJ179" s="132"/>
      <c r="AK179" s="132"/>
      <c r="AL179" s="132"/>
      <c r="AM179" s="132"/>
      <c r="AN179" s="132"/>
      <c r="AO179" s="132"/>
      <c r="AP179" s="132"/>
      <c r="AQ179" s="132"/>
      <c r="AR179" s="132"/>
      <c r="AS179" s="132"/>
      <c r="AT179" s="132"/>
      <c r="AU179" s="132"/>
      <c r="AV179" s="132"/>
      <c r="AW179" s="132"/>
      <c r="AX179" s="132"/>
      <c r="AY179" s="132"/>
      <c r="AZ179" s="132"/>
      <c r="BA179" s="132"/>
      <c r="BB179" s="132"/>
      <c r="BC179" s="132"/>
      <c r="BD179" s="132"/>
      <c r="BE179" s="132"/>
      <c r="BF179" s="132"/>
      <c r="BG179" s="132"/>
      <c r="BH179" s="132"/>
      <c r="BI179" s="132"/>
      <c r="BJ179" s="132"/>
      <c r="BK179" s="132"/>
      <c r="BL179" s="132"/>
      <c r="BM179" s="132"/>
    </row>
    <row r="180" spans="1:79" s="26" customFormat="1" ht="44.5" customHeight="1" x14ac:dyDescent="0.25">
      <c r="A180" s="57" t="s">
        <v>124</v>
      </c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133" t="s">
        <v>125</v>
      </c>
      <c r="O180" s="134"/>
      <c r="P180" s="134"/>
      <c r="Q180" s="134"/>
      <c r="R180" s="134"/>
      <c r="S180" s="134"/>
      <c r="T180" s="134"/>
      <c r="U180" s="135"/>
      <c r="V180" s="133" t="s">
        <v>126</v>
      </c>
      <c r="W180" s="134"/>
      <c r="X180" s="134"/>
      <c r="Y180" s="134"/>
      <c r="Z180" s="135"/>
      <c r="AA180" s="57" t="s">
        <v>215</v>
      </c>
      <c r="AB180" s="57"/>
      <c r="AC180" s="57"/>
      <c r="AD180" s="57"/>
      <c r="AE180" s="57"/>
      <c r="AF180" s="57"/>
      <c r="AG180" s="57"/>
      <c r="AH180" s="57"/>
      <c r="AI180" s="57"/>
      <c r="AJ180" s="57" t="s">
        <v>216</v>
      </c>
      <c r="AK180" s="57"/>
      <c r="AL180" s="57"/>
      <c r="AM180" s="57"/>
      <c r="AN180" s="57"/>
      <c r="AO180" s="57"/>
      <c r="AP180" s="57"/>
      <c r="AQ180" s="57"/>
      <c r="AR180" s="57"/>
      <c r="AS180" s="57" t="s">
        <v>217</v>
      </c>
      <c r="AT180" s="57"/>
      <c r="AU180" s="57"/>
      <c r="AV180" s="57"/>
      <c r="AW180" s="57"/>
      <c r="AX180" s="57"/>
      <c r="AY180" s="57"/>
      <c r="AZ180" s="57"/>
      <c r="BA180" s="57"/>
      <c r="BB180" s="57" t="s">
        <v>193</v>
      </c>
      <c r="BC180" s="57"/>
      <c r="BD180" s="57"/>
      <c r="BE180" s="57"/>
      <c r="BF180" s="57"/>
      <c r="BG180" s="57"/>
      <c r="BH180" s="57"/>
      <c r="BI180" s="57"/>
      <c r="BJ180" s="57"/>
      <c r="BK180" s="57" t="s">
        <v>219</v>
      </c>
      <c r="BL180" s="57"/>
      <c r="BM180" s="57"/>
      <c r="BN180" s="57"/>
      <c r="BO180" s="57"/>
      <c r="BP180" s="57"/>
      <c r="BQ180" s="57"/>
      <c r="BR180" s="57"/>
      <c r="BS180" s="57"/>
    </row>
    <row r="181" spans="1:79" s="26" customFormat="1" ht="44.5" customHeight="1" x14ac:dyDescent="0.25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136"/>
      <c r="O181" s="137"/>
      <c r="P181" s="137"/>
      <c r="Q181" s="137"/>
      <c r="R181" s="137"/>
      <c r="S181" s="137"/>
      <c r="T181" s="137"/>
      <c r="U181" s="138"/>
      <c r="V181" s="136"/>
      <c r="W181" s="137"/>
      <c r="X181" s="137"/>
      <c r="Y181" s="137"/>
      <c r="Z181" s="138"/>
      <c r="AA181" s="57" t="s">
        <v>129</v>
      </c>
      <c r="AB181" s="57"/>
      <c r="AC181" s="57"/>
      <c r="AD181" s="57"/>
      <c r="AE181" s="57"/>
      <c r="AF181" s="121" t="s">
        <v>130</v>
      </c>
      <c r="AG181" s="121"/>
      <c r="AH181" s="121"/>
      <c r="AI181" s="121"/>
      <c r="AJ181" s="57" t="s">
        <v>129</v>
      </c>
      <c r="AK181" s="57"/>
      <c r="AL181" s="57"/>
      <c r="AM181" s="57"/>
      <c r="AN181" s="57"/>
      <c r="AO181" s="121" t="s">
        <v>130</v>
      </c>
      <c r="AP181" s="121"/>
      <c r="AQ181" s="121"/>
      <c r="AR181" s="121"/>
      <c r="AS181" s="57" t="s">
        <v>129</v>
      </c>
      <c r="AT181" s="57"/>
      <c r="AU181" s="57"/>
      <c r="AV181" s="57"/>
      <c r="AW181" s="57"/>
      <c r="AX181" s="121" t="s">
        <v>130</v>
      </c>
      <c r="AY181" s="121"/>
      <c r="AZ181" s="121"/>
      <c r="BA181" s="121"/>
      <c r="BB181" s="57" t="s">
        <v>129</v>
      </c>
      <c r="BC181" s="57"/>
      <c r="BD181" s="57"/>
      <c r="BE181" s="57"/>
      <c r="BF181" s="57"/>
      <c r="BG181" s="121" t="s">
        <v>130</v>
      </c>
      <c r="BH181" s="121"/>
      <c r="BI181" s="121"/>
      <c r="BJ181" s="121"/>
      <c r="BK181" s="57" t="s">
        <v>129</v>
      </c>
      <c r="BL181" s="57"/>
      <c r="BM181" s="57"/>
      <c r="BN181" s="57"/>
      <c r="BO181" s="57"/>
      <c r="BP181" s="121" t="s">
        <v>130</v>
      </c>
      <c r="BQ181" s="121"/>
      <c r="BR181" s="121"/>
      <c r="BS181" s="121"/>
    </row>
    <row r="182" spans="1:79" s="28" customFormat="1" ht="15" customHeight="1" x14ac:dyDescent="0.2">
      <c r="A182" s="127">
        <v>1</v>
      </c>
      <c r="B182" s="127"/>
      <c r="C182" s="127"/>
      <c r="D182" s="127"/>
      <c r="E182" s="127"/>
      <c r="F182" s="127"/>
      <c r="G182" s="127"/>
      <c r="H182" s="127"/>
      <c r="I182" s="127"/>
      <c r="J182" s="127"/>
      <c r="K182" s="127"/>
      <c r="L182" s="127"/>
      <c r="M182" s="127"/>
      <c r="N182" s="128">
        <v>2</v>
      </c>
      <c r="O182" s="129"/>
      <c r="P182" s="129"/>
      <c r="Q182" s="129"/>
      <c r="R182" s="129"/>
      <c r="S182" s="129"/>
      <c r="T182" s="129"/>
      <c r="U182" s="130"/>
      <c r="V182" s="127">
        <v>3</v>
      </c>
      <c r="W182" s="127"/>
      <c r="X182" s="127"/>
      <c r="Y182" s="127"/>
      <c r="Z182" s="127"/>
      <c r="AA182" s="127">
        <v>4</v>
      </c>
      <c r="AB182" s="127"/>
      <c r="AC182" s="127"/>
      <c r="AD182" s="127"/>
      <c r="AE182" s="127"/>
      <c r="AF182" s="127">
        <v>5</v>
      </c>
      <c r="AG182" s="127"/>
      <c r="AH182" s="127"/>
      <c r="AI182" s="127"/>
      <c r="AJ182" s="127">
        <v>6</v>
      </c>
      <c r="AK182" s="127"/>
      <c r="AL182" s="127"/>
      <c r="AM182" s="127"/>
      <c r="AN182" s="127"/>
      <c r="AO182" s="127">
        <v>7</v>
      </c>
      <c r="AP182" s="127"/>
      <c r="AQ182" s="127"/>
      <c r="AR182" s="127"/>
      <c r="AS182" s="127">
        <v>8</v>
      </c>
      <c r="AT182" s="127"/>
      <c r="AU182" s="127"/>
      <c r="AV182" s="127"/>
      <c r="AW182" s="127"/>
      <c r="AX182" s="127">
        <v>9</v>
      </c>
      <c r="AY182" s="127"/>
      <c r="AZ182" s="127"/>
      <c r="BA182" s="127"/>
      <c r="BB182" s="127">
        <v>10</v>
      </c>
      <c r="BC182" s="127"/>
      <c r="BD182" s="127"/>
      <c r="BE182" s="127"/>
      <c r="BF182" s="127"/>
      <c r="BG182" s="127">
        <v>11</v>
      </c>
      <c r="BH182" s="127"/>
      <c r="BI182" s="127"/>
      <c r="BJ182" s="127"/>
      <c r="BK182" s="127">
        <v>12</v>
      </c>
      <c r="BL182" s="127"/>
      <c r="BM182" s="127"/>
      <c r="BN182" s="127"/>
      <c r="BO182" s="127"/>
      <c r="BP182" s="127">
        <v>13</v>
      </c>
      <c r="BQ182" s="127"/>
      <c r="BR182" s="127"/>
      <c r="BS182" s="127"/>
    </row>
    <row r="183" spans="1:79" s="23" customFormat="1" ht="12" hidden="1" customHeight="1" x14ac:dyDescent="0.3">
      <c r="A183" s="118" t="s">
        <v>142</v>
      </c>
      <c r="B183" s="118"/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71" t="s">
        <v>127</v>
      </c>
      <c r="O183" s="71"/>
      <c r="P183" s="71"/>
      <c r="Q183" s="71"/>
      <c r="R183" s="71"/>
      <c r="S183" s="71"/>
      <c r="T183" s="71"/>
      <c r="U183" s="71"/>
      <c r="V183" s="71" t="s">
        <v>128</v>
      </c>
      <c r="W183" s="71"/>
      <c r="X183" s="71"/>
      <c r="Y183" s="71"/>
      <c r="Z183" s="71"/>
      <c r="AA183" s="78" t="s">
        <v>65</v>
      </c>
      <c r="AB183" s="78"/>
      <c r="AC183" s="78"/>
      <c r="AD183" s="78"/>
      <c r="AE183" s="78"/>
      <c r="AF183" s="78" t="s">
        <v>66</v>
      </c>
      <c r="AG183" s="78"/>
      <c r="AH183" s="78"/>
      <c r="AI183" s="78"/>
      <c r="AJ183" s="78" t="s">
        <v>67</v>
      </c>
      <c r="AK183" s="78"/>
      <c r="AL183" s="78"/>
      <c r="AM183" s="78"/>
      <c r="AN183" s="78"/>
      <c r="AO183" s="78" t="s">
        <v>68</v>
      </c>
      <c r="AP183" s="78"/>
      <c r="AQ183" s="78"/>
      <c r="AR183" s="78"/>
      <c r="AS183" s="78" t="s">
        <v>58</v>
      </c>
      <c r="AT183" s="78"/>
      <c r="AU183" s="78"/>
      <c r="AV183" s="78"/>
      <c r="AW183" s="78"/>
      <c r="AX183" s="78" t="s">
        <v>59</v>
      </c>
      <c r="AY183" s="78"/>
      <c r="AZ183" s="78"/>
      <c r="BA183" s="78"/>
      <c r="BB183" s="78" t="s">
        <v>60</v>
      </c>
      <c r="BC183" s="78"/>
      <c r="BD183" s="78"/>
      <c r="BE183" s="78"/>
      <c r="BF183" s="78"/>
      <c r="BG183" s="78" t="s">
        <v>61</v>
      </c>
      <c r="BH183" s="78"/>
      <c r="BI183" s="78"/>
      <c r="BJ183" s="78"/>
      <c r="BK183" s="78" t="s">
        <v>62</v>
      </c>
      <c r="BL183" s="78"/>
      <c r="BM183" s="78"/>
      <c r="BN183" s="78"/>
      <c r="BO183" s="78"/>
      <c r="BP183" s="78" t="s">
        <v>63</v>
      </c>
      <c r="BQ183" s="78"/>
      <c r="BR183" s="78"/>
      <c r="BS183" s="78"/>
      <c r="CA183" s="23" t="s">
        <v>48</v>
      </c>
    </row>
    <row r="184" spans="1:79" s="25" customFormat="1" ht="12.75" customHeight="1" x14ac:dyDescent="0.25">
      <c r="A184" s="116" t="s">
        <v>143</v>
      </c>
      <c r="B184" s="116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81"/>
      <c r="O184" s="55"/>
      <c r="P184" s="55"/>
      <c r="Q184" s="55"/>
      <c r="R184" s="55"/>
      <c r="S184" s="55"/>
      <c r="T184" s="55"/>
      <c r="U184" s="56"/>
      <c r="V184" s="126"/>
      <c r="W184" s="126"/>
      <c r="X184" s="126"/>
      <c r="Y184" s="126"/>
      <c r="Z184" s="126"/>
      <c r="AA184" s="126"/>
      <c r="AB184" s="126"/>
      <c r="AC184" s="126"/>
      <c r="AD184" s="126"/>
      <c r="AE184" s="126"/>
      <c r="AF184" s="126"/>
      <c r="AG184" s="126"/>
      <c r="AH184" s="126"/>
      <c r="AI184" s="126"/>
      <c r="AJ184" s="126"/>
      <c r="AK184" s="126"/>
      <c r="AL184" s="126"/>
      <c r="AM184" s="126"/>
      <c r="AN184" s="126"/>
      <c r="AO184" s="126"/>
      <c r="AP184" s="126"/>
      <c r="AQ184" s="126"/>
      <c r="AR184" s="126"/>
      <c r="AS184" s="126"/>
      <c r="AT184" s="126"/>
      <c r="AU184" s="126"/>
      <c r="AV184" s="126"/>
      <c r="AW184" s="126"/>
      <c r="AX184" s="126"/>
      <c r="AY184" s="126"/>
      <c r="AZ184" s="126"/>
      <c r="BA184" s="126"/>
      <c r="BB184" s="126"/>
      <c r="BC184" s="126"/>
      <c r="BD184" s="126"/>
      <c r="BE184" s="126"/>
      <c r="BF184" s="126"/>
      <c r="BG184" s="126"/>
      <c r="BH184" s="126"/>
      <c r="BI184" s="126"/>
      <c r="BJ184" s="126"/>
      <c r="BK184" s="126"/>
      <c r="BL184" s="126"/>
      <c r="BM184" s="126"/>
      <c r="BN184" s="126"/>
      <c r="BO184" s="126"/>
      <c r="BP184" s="122"/>
      <c r="BQ184" s="123"/>
      <c r="BR184" s="123"/>
      <c r="BS184" s="124"/>
      <c r="CA184" s="25" t="s">
        <v>49</v>
      </c>
    </row>
    <row r="186" spans="1:79" hidden="1" x14ac:dyDescent="0.25"/>
    <row r="187" spans="1:79" ht="35.25" customHeight="1" x14ac:dyDescent="0.25">
      <c r="A187" s="117" t="s">
        <v>234</v>
      </c>
      <c r="B187" s="117"/>
      <c r="C187" s="117"/>
      <c r="D187" s="117"/>
      <c r="E187" s="117"/>
      <c r="F187" s="117"/>
      <c r="G187" s="117"/>
      <c r="H187" s="117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  <c r="Z187" s="117"/>
      <c r="AA187" s="117"/>
      <c r="AB187" s="117"/>
      <c r="AC187" s="117"/>
      <c r="AD187" s="117"/>
      <c r="AE187" s="117"/>
      <c r="AF187" s="117"/>
      <c r="AG187" s="117"/>
      <c r="AH187" s="117"/>
      <c r="AI187" s="117"/>
      <c r="AJ187" s="117"/>
      <c r="AK187" s="117"/>
      <c r="AL187" s="117"/>
      <c r="AM187" s="117"/>
      <c r="AN187" s="117"/>
      <c r="AO187" s="117"/>
      <c r="AP187" s="117"/>
      <c r="AQ187" s="117"/>
      <c r="AR187" s="117"/>
      <c r="AS187" s="117"/>
      <c r="AT187" s="117"/>
      <c r="AU187" s="117"/>
      <c r="AV187" s="117"/>
      <c r="AW187" s="117"/>
      <c r="AX187" s="117"/>
      <c r="AY187" s="117"/>
      <c r="AZ187" s="117"/>
      <c r="BA187" s="117"/>
      <c r="BB187" s="117"/>
      <c r="BC187" s="117"/>
      <c r="BD187" s="117"/>
      <c r="BE187" s="117"/>
      <c r="BF187" s="117"/>
      <c r="BG187" s="117"/>
      <c r="BH187" s="117"/>
      <c r="BI187" s="117"/>
      <c r="BJ187" s="117"/>
      <c r="BK187" s="117"/>
      <c r="BL187" s="117"/>
    </row>
    <row r="188" spans="1:79" ht="0.5" customHeight="1" x14ac:dyDescent="0.25">
      <c r="A188" s="113"/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  <c r="AH188" s="113"/>
      <c r="AI188" s="113"/>
      <c r="AJ188" s="113"/>
      <c r="AK188" s="113"/>
      <c r="AL188" s="113"/>
      <c r="AM188" s="113"/>
      <c r="AN188" s="113"/>
      <c r="AO188" s="113"/>
      <c r="AP188" s="113"/>
      <c r="AQ188" s="113"/>
      <c r="AR188" s="113"/>
      <c r="AS188" s="113"/>
      <c r="AT188" s="113"/>
      <c r="AU188" s="113"/>
      <c r="AV188" s="113"/>
      <c r="AW188" s="113"/>
      <c r="AX188" s="113"/>
      <c r="AY188" s="113"/>
      <c r="AZ188" s="113"/>
      <c r="BA188" s="113"/>
      <c r="BB188" s="113"/>
      <c r="BC188" s="113"/>
      <c r="BD188" s="113"/>
      <c r="BE188" s="113"/>
      <c r="BF188" s="113"/>
      <c r="BG188" s="113"/>
      <c r="BH188" s="113"/>
      <c r="BI188" s="113"/>
      <c r="BJ188" s="113"/>
      <c r="BK188" s="113"/>
      <c r="BL188" s="113"/>
    </row>
    <row r="189" spans="1:79" ht="14" hidden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</row>
    <row r="190" spans="1:79" hidden="1" x14ac:dyDescent="0.25"/>
    <row r="191" spans="1:79" ht="28.5" customHeight="1" x14ac:dyDescent="0.25">
      <c r="A191" s="125" t="s">
        <v>235</v>
      </c>
      <c r="B191" s="125"/>
      <c r="C191" s="125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  <c r="Z191" s="125"/>
      <c r="AA191" s="125"/>
      <c r="AB191" s="125"/>
      <c r="AC191" s="125"/>
      <c r="AD191" s="125"/>
      <c r="AE191" s="125"/>
      <c r="AF191" s="125"/>
      <c r="AG191" s="125"/>
      <c r="AH191" s="125"/>
      <c r="AI191" s="125"/>
      <c r="AJ191" s="125"/>
      <c r="AK191" s="125"/>
      <c r="AL191" s="125"/>
      <c r="AM191" s="125"/>
      <c r="AN191" s="125"/>
      <c r="AO191" s="125"/>
      <c r="AP191" s="125"/>
      <c r="AQ191" s="125"/>
      <c r="AR191" s="125"/>
      <c r="AS191" s="125"/>
      <c r="AT191" s="125"/>
      <c r="AU191" s="125"/>
      <c r="AV191" s="125"/>
      <c r="AW191" s="125"/>
      <c r="AX191" s="125"/>
      <c r="AY191" s="125"/>
      <c r="AZ191" s="125"/>
      <c r="BA191" s="125"/>
      <c r="BB191" s="125"/>
      <c r="BC191" s="125"/>
      <c r="BD191" s="125"/>
      <c r="BE191" s="125"/>
      <c r="BF191" s="125"/>
      <c r="BG191" s="125"/>
      <c r="BH191" s="125"/>
      <c r="BI191" s="125"/>
      <c r="BJ191" s="125"/>
      <c r="BK191" s="125"/>
      <c r="BL191" s="125"/>
    </row>
    <row r="192" spans="1:79" ht="14.25" customHeight="1" x14ac:dyDescent="0.25">
      <c r="A192" s="117" t="s">
        <v>236</v>
      </c>
      <c r="B192" s="117"/>
      <c r="C192" s="117"/>
      <c r="D192" s="117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  <c r="AA192" s="117"/>
      <c r="AB192" s="117"/>
      <c r="AC192" s="117"/>
      <c r="AD192" s="117"/>
      <c r="AE192" s="117"/>
      <c r="AF192" s="117"/>
      <c r="AG192" s="117"/>
      <c r="AH192" s="117"/>
      <c r="AI192" s="117"/>
      <c r="AJ192" s="117"/>
      <c r="AK192" s="117"/>
      <c r="AL192" s="117"/>
      <c r="AM192" s="117"/>
      <c r="AN192" s="117"/>
      <c r="AO192" s="117"/>
      <c r="AP192" s="117"/>
      <c r="AQ192" s="117"/>
      <c r="AR192" s="117"/>
      <c r="AS192" s="117"/>
      <c r="AT192" s="117"/>
      <c r="AU192" s="117"/>
      <c r="AV192" s="117"/>
      <c r="AW192" s="117"/>
      <c r="AX192" s="117"/>
      <c r="AY192" s="117"/>
      <c r="AZ192" s="117"/>
      <c r="BA192" s="117"/>
      <c r="BB192" s="117"/>
      <c r="BC192" s="117"/>
      <c r="BD192" s="117"/>
      <c r="BE192" s="117"/>
      <c r="BF192" s="117"/>
      <c r="BG192" s="117"/>
      <c r="BH192" s="117"/>
      <c r="BI192" s="117"/>
      <c r="BJ192" s="117"/>
      <c r="BK192" s="117"/>
      <c r="BL192" s="117"/>
    </row>
    <row r="193" spans="1:79" ht="15" customHeight="1" x14ac:dyDescent="0.25">
      <c r="A193" s="120" t="s">
        <v>189</v>
      </c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0"/>
      <c r="X193" s="120"/>
      <c r="Y193" s="120"/>
      <c r="Z193" s="120"/>
      <c r="AA193" s="120"/>
      <c r="AB193" s="120"/>
      <c r="AC193" s="120"/>
      <c r="AD193" s="120"/>
      <c r="AE193" s="120"/>
      <c r="AF193" s="120"/>
      <c r="AG193" s="120"/>
      <c r="AH193" s="120"/>
      <c r="AI193" s="120"/>
      <c r="AJ193" s="120"/>
      <c r="AK193" s="120"/>
      <c r="AL193" s="120"/>
      <c r="AM193" s="120"/>
      <c r="AN193" s="120"/>
      <c r="AO193" s="120"/>
      <c r="AP193" s="120"/>
      <c r="AQ193" s="120"/>
      <c r="AR193" s="120"/>
      <c r="AS193" s="120"/>
      <c r="AT193" s="120"/>
      <c r="AU193" s="120"/>
      <c r="AV193" s="120"/>
      <c r="AW193" s="120"/>
      <c r="AX193" s="120"/>
      <c r="AY193" s="120"/>
      <c r="AZ193" s="120"/>
      <c r="BA193" s="120"/>
      <c r="BB193" s="120"/>
      <c r="BC193" s="120"/>
      <c r="BD193" s="120"/>
      <c r="BE193" s="120"/>
      <c r="BF193" s="120"/>
      <c r="BG193" s="120"/>
      <c r="BH193" s="120"/>
      <c r="BI193" s="120"/>
      <c r="BJ193" s="120"/>
      <c r="BK193" s="120"/>
      <c r="BL193" s="120"/>
    </row>
    <row r="194" spans="1:79" s="28" customFormat="1" ht="18.5" customHeight="1" x14ac:dyDescent="0.2">
      <c r="A194" s="127" t="s">
        <v>131</v>
      </c>
      <c r="B194" s="127"/>
      <c r="C194" s="127"/>
      <c r="D194" s="127"/>
      <c r="E194" s="127"/>
      <c r="F194" s="127"/>
      <c r="G194" s="127" t="s">
        <v>19</v>
      </c>
      <c r="H194" s="127"/>
      <c r="I194" s="127"/>
      <c r="J194" s="127"/>
      <c r="K194" s="127"/>
      <c r="L194" s="127"/>
      <c r="M194" s="127"/>
      <c r="N194" s="127"/>
      <c r="O194" s="127"/>
      <c r="P194" s="127"/>
      <c r="Q194" s="127"/>
      <c r="R194" s="127"/>
      <c r="S194" s="127"/>
      <c r="T194" s="127" t="s">
        <v>15</v>
      </c>
      <c r="U194" s="127"/>
      <c r="V194" s="127"/>
      <c r="W194" s="127"/>
      <c r="X194" s="127"/>
      <c r="Y194" s="127"/>
      <c r="Z194" s="127" t="s">
        <v>14</v>
      </c>
      <c r="AA194" s="127"/>
      <c r="AB194" s="127"/>
      <c r="AC194" s="127"/>
      <c r="AD194" s="127"/>
      <c r="AE194" s="127" t="s">
        <v>132</v>
      </c>
      <c r="AF194" s="127"/>
      <c r="AG194" s="127"/>
      <c r="AH194" s="127"/>
      <c r="AI194" s="127"/>
      <c r="AJ194" s="127"/>
      <c r="AK194" s="127" t="s">
        <v>133</v>
      </c>
      <c r="AL194" s="127"/>
      <c r="AM194" s="127"/>
      <c r="AN194" s="127"/>
      <c r="AO194" s="127"/>
      <c r="AP194" s="127"/>
      <c r="AQ194" s="127" t="s">
        <v>134</v>
      </c>
      <c r="AR194" s="127"/>
      <c r="AS194" s="127"/>
      <c r="AT194" s="127"/>
      <c r="AU194" s="127"/>
      <c r="AV194" s="127"/>
      <c r="AW194" s="127" t="s">
        <v>96</v>
      </c>
      <c r="AX194" s="127"/>
      <c r="AY194" s="127"/>
      <c r="AZ194" s="127"/>
      <c r="BA194" s="127"/>
      <c r="BB194" s="127"/>
      <c r="BC194" s="127"/>
      <c r="BD194" s="127"/>
      <c r="BE194" s="127"/>
      <c r="BF194" s="127"/>
      <c r="BG194" s="127" t="s">
        <v>135</v>
      </c>
      <c r="BH194" s="127"/>
      <c r="BI194" s="127"/>
      <c r="BJ194" s="127"/>
      <c r="BK194" s="127"/>
      <c r="BL194" s="127"/>
    </row>
    <row r="195" spans="1:79" s="28" customFormat="1" ht="18.5" customHeight="1" x14ac:dyDescent="0.2">
      <c r="A195" s="127"/>
      <c r="B195" s="127"/>
      <c r="C195" s="127"/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7"/>
      <c r="O195" s="127"/>
      <c r="P195" s="127"/>
      <c r="Q195" s="127"/>
      <c r="R195" s="127"/>
      <c r="S195" s="127"/>
      <c r="T195" s="127"/>
      <c r="U195" s="127"/>
      <c r="V195" s="127"/>
      <c r="W195" s="127"/>
      <c r="X195" s="127"/>
      <c r="Y195" s="127"/>
      <c r="Z195" s="127"/>
      <c r="AA195" s="127"/>
      <c r="AB195" s="127"/>
      <c r="AC195" s="127"/>
      <c r="AD195" s="127"/>
      <c r="AE195" s="127"/>
      <c r="AF195" s="127"/>
      <c r="AG195" s="127"/>
      <c r="AH195" s="127"/>
      <c r="AI195" s="127"/>
      <c r="AJ195" s="127"/>
      <c r="AK195" s="127"/>
      <c r="AL195" s="127"/>
      <c r="AM195" s="127"/>
      <c r="AN195" s="127"/>
      <c r="AO195" s="127"/>
      <c r="AP195" s="127"/>
      <c r="AQ195" s="127"/>
      <c r="AR195" s="127"/>
      <c r="AS195" s="127"/>
      <c r="AT195" s="127"/>
      <c r="AU195" s="127"/>
      <c r="AV195" s="127"/>
      <c r="AW195" s="127" t="s">
        <v>17</v>
      </c>
      <c r="AX195" s="127"/>
      <c r="AY195" s="127"/>
      <c r="AZ195" s="127"/>
      <c r="BA195" s="127"/>
      <c r="BB195" s="127" t="s">
        <v>16</v>
      </c>
      <c r="BC195" s="127"/>
      <c r="BD195" s="127"/>
      <c r="BE195" s="127"/>
      <c r="BF195" s="127"/>
      <c r="BG195" s="127"/>
      <c r="BH195" s="127"/>
      <c r="BI195" s="127"/>
      <c r="BJ195" s="127"/>
      <c r="BK195" s="127"/>
      <c r="BL195" s="127"/>
    </row>
    <row r="196" spans="1:79" s="29" customFormat="1" ht="15" customHeight="1" x14ac:dyDescent="0.2">
      <c r="A196" s="121">
        <v>1</v>
      </c>
      <c r="B196" s="121"/>
      <c r="C196" s="121"/>
      <c r="D196" s="121"/>
      <c r="E196" s="121"/>
      <c r="F196" s="121"/>
      <c r="G196" s="121">
        <v>2</v>
      </c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>
        <v>3</v>
      </c>
      <c r="U196" s="121"/>
      <c r="V196" s="121"/>
      <c r="W196" s="121"/>
      <c r="X196" s="121"/>
      <c r="Y196" s="121"/>
      <c r="Z196" s="121">
        <v>4</v>
      </c>
      <c r="AA196" s="121"/>
      <c r="AB196" s="121"/>
      <c r="AC196" s="121"/>
      <c r="AD196" s="121"/>
      <c r="AE196" s="121">
        <v>5</v>
      </c>
      <c r="AF196" s="121"/>
      <c r="AG196" s="121"/>
      <c r="AH196" s="121"/>
      <c r="AI196" s="121"/>
      <c r="AJ196" s="121"/>
      <c r="AK196" s="121">
        <v>6</v>
      </c>
      <c r="AL196" s="121"/>
      <c r="AM196" s="121"/>
      <c r="AN196" s="121"/>
      <c r="AO196" s="121"/>
      <c r="AP196" s="121"/>
      <c r="AQ196" s="121">
        <v>7</v>
      </c>
      <c r="AR196" s="121"/>
      <c r="AS196" s="121"/>
      <c r="AT196" s="121"/>
      <c r="AU196" s="121"/>
      <c r="AV196" s="121"/>
      <c r="AW196" s="121">
        <v>8</v>
      </c>
      <c r="AX196" s="121"/>
      <c r="AY196" s="121"/>
      <c r="AZ196" s="121"/>
      <c r="BA196" s="121"/>
      <c r="BB196" s="121">
        <v>9</v>
      </c>
      <c r="BC196" s="121"/>
      <c r="BD196" s="121"/>
      <c r="BE196" s="121"/>
      <c r="BF196" s="121"/>
      <c r="BG196" s="121">
        <v>10</v>
      </c>
      <c r="BH196" s="121"/>
      <c r="BI196" s="121"/>
      <c r="BJ196" s="121"/>
      <c r="BK196" s="121"/>
      <c r="BL196" s="121"/>
    </row>
    <row r="197" spans="1:79" s="29" customFormat="1" ht="24.5" customHeight="1" x14ac:dyDescent="0.2">
      <c r="A197" s="33">
        <v>2210</v>
      </c>
      <c r="B197" s="34"/>
      <c r="C197" s="34"/>
      <c r="D197" s="34"/>
      <c r="E197" s="34"/>
      <c r="F197" s="35"/>
      <c r="G197" s="36" t="s">
        <v>170</v>
      </c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8"/>
      <c r="T197" s="39">
        <v>6000</v>
      </c>
      <c r="U197" s="40"/>
      <c r="V197" s="40"/>
      <c r="W197" s="40"/>
      <c r="X197" s="40"/>
      <c r="Y197" s="41"/>
      <c r="Z197" s="33">
        <v>0</v>
      </c>
      <c r="AA197" s="34"/>
      <c r="AB197" s="34"/>
      <c r="AC197" s="34"/>
      <c r="AD197" s="35"/>
      <c r="AE197" s="64"/>
      <c r="AF197" s="65"/>
      <c r="AG197" s="65"/>
      <c r="AH197" s="65"/>
      <c r="AI197" s="65"/>
      <c r="AJ197" s="66"/>
      <c r="AK197" s="64"/>
      <c r="AL197" s="65"/>
      <c r="AM197" s="65"/>
      <c r="AN197" s="65"/>
      <c r="AO197" s="65"/>
      <c r="AP197" s="66"/>
      <c r="AQ197" s="64"/>
      <c r="AR197" s="65"/>
      <c r="AS197" s="65"/>
      <c r="AT197" s="65"/>
      <c r="AU197" s="65"/>
      <c r="AV197" s="66"/>
      <c r="AW197" s="64"/>
      <c r="AX197" s="65"/>
      <c r="AY197" s="65"/>
      <c r="AZ197" s="65"/>
      <c r="BA197" s="66"/>
      <c r="BB197" s="64"/>
      <c r="BC197" s="65"/>
      <c r="BD197" s="65"/>
      <c r="BE197" s="65"/>
      <c r="BF197" s="66"/>
      <c r="BG197" s="33">
        <v>0</v>
      </c>
      <c r="BH197" s="34"/>
      <c r="BI197" s="34"/>
      <c r="BJ197" s="34"/>
      <c r="BK197" s="34"/>
      <c r="BL197" s="35"/>
    </row>
    <row r="198" spans="1:79" s="23" customFormat="1" ht="24.5" customHeight="1" x14ac:dyDescent="0.3">
      <c r="A198" s="71">
        <v>2240</v>
      </c>
      <c r="B198" s="71"/>
      <c r="C198" s="71"/>
      <c r="D198" s="71"/>
      <c r="E198" s="71"/>
      <c r="F198" s="71"/>
      <c r="G198" s="118" t="s">
        <v>171</v>
      </c>
      <c r="H198" s="118"/>
      <c r="I198" s="118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59">
        <v>47300</v>
      </c>
      <c r="U198" s="59"/>
      <c r="V198" s="59"/>
      <c r="W198" s="59"/>
      <c r="X198" s="59"/>
      <c r="Y198" s="59"/>
      <c r="Z198" s="59">
        <f>AA165</f>
        <v>6600</v>
      </c>
      <c r="AA198" s="59"/>
      <c r="AB198" s="59"/>
      <c r="AC198" s="59"/>
      <c r="AD198" s="59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  <c r="AP198" s="78"/>
      <c r="AQ198" s="79"/>
      <c r="AR198" s="78"/>
      <c r="AS198" s="78"/>
      <c r="AT198" s="78"/>
      <c r="AU198" s="78"/>
      <c r="AV198" s="78"/>
      <c r="AW198" s="78"/>
      <c r="AX198" s="78"/>
      <c r="AY198" s="78"/>
      <c r="AZ198" s="78"/>
      <c r="BA198" s="78"/>
      <c r="BB198" s="78"/>
      <c r="BC198" s="78"/>
      <c r="BD198" s="78"/>
      <c r="BE198" s="78"/>
      <c r="BF198" s="78"/>
      <c r="BG198" s="79">
        <v>6600</v>
      </c>
      <c r="BH198" s="78"/>
      <c r="BI198" s="78"/>
      <c r="BJ198" s="78"/>
      <c r="BK198" s="78"/>
      <c r="BL198" s="78"/>
      <c r="CA198" s="23" t="s">
        <v>50</v>
      </c>
    </row>
    <row r="199" spans="1:79" s="25" customFormat="1" ht="12.75" customHeight="1" x14ac:dyDescent="0.25">
      <c r="A199" s="50"/>
      <c r="B199" s="50"/>
      <c r="C199" s="50"/>
      <c r="D199" s="50"/>
      <c r="E199" s="50"/>
      <c r="F199" s="50"/>
      <c r="G199" s="116" t="s">
        <v>143</v>
      </c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49">
        <f>T197+T198</f>
        <v>53300</v>
      </c>
      <c r="U199" s="49"/>
      <c r="V199" s="49"/>
      <c r="W199" s="49"/>
      <c r="X199" s="49"/>
      <c r="Y199" s="49"/>
      <c r="Z199" s="49">
        <f>Z198</f>
        <v>6600</v>
      </c>
      <c r="AA199" s="49"/>
      <c r="AB199" s="49"/>
      <c r="AC199" s="49"/>
      <c r="AD199" s="49"/>
      <c r="AE199" s="119"/>
      <c r="AF199" s="119"/>
      <c r="AG199" s="119"/>
      <c r="AH199" s="119"/>
      <c r="AI199" s="119"/>
      <c r="AJ199" s="119"/>
      <c r="AK199" s="119"/>
      <c r="AL199" s="119"/>
      <c r="AM199" s="119"/>
      <c r="AN199" s="119"/>
      <c r="AO199" s="119"/>
      <c r="AP199" s="119"/>
      <c r="AQ199" s="119">
        <f>IF(ISNUMBER(AK199),AK199,0)-IF(ISNUMBER(AE199),AE199,0)</f>
        <v>0</v>
      </c>
      <c r="AR199" s="119"/>
      <c r="AS199" s="119"/>
      <c r="AT199" s="119"/>
      <c r="AU199" s="119"/>
      <c r="AV199" s="119"/>
      <c r="AW199" s="119"/>
      <c r="AX199" s="119"/>
      <c r="AY199" s="119"/>
      <c r="AZ199" s="119"/>
      <c r="BA199" s="119"/>
      <c r="BB199" s="119"/>
      <c r="BC199" s="119"/>
      <c r="BD199" s="119"/>
      <c r="BE199" s="119"/>
      <c r="BF199" s="119"/>
      <c r="BG199" s="49">
        <f>IF(ISNUMBER(Z199),Z199,0)+IF(ISNUMBER(AK199),AK199,0)</f>
        <v>6600</v>
      </c>
      <c r="BH199" s="49"/>
      <c r="BI199" s="49"/>
      <c r="BJ199" s="49"/>
      <c r="BK199" s="49"/>
      <c r="BL199" s="49"/>
      <c r="CA199" s="25" t="s">
        <v>51</v>
      </c>
    </row>
    <row r="201" spans="1:79" ht="14.25" customHeight="1" x14ac:dyDescent="0.25">
      <c r="A201" s="117" t="s">
        <v>237</v>
      </c>
      <c r="B201" s="117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17"/>
      <c r="R201" s="117"/>
      <c r="S201" s="117"/>
      <c r="T201" s="117"/>
      <c r="U201" s="117"/>
      <c r="V201" s="117"/>
      <c r="W201" s="117"/>
      <c r="X201" s="117"/>
      <c r="Y201" s="117"/>
      <c r="Z201" s="117"/>
      <c r="AA201" s="117"/>
      <c r="AB201" s="117"/>
      <c r="AC201" s="117"/>
      <c r="AD201" s="117"/>
      <c r="AE201" s="117"/>
      <c r="AF201" s="117"/>
      <c r="AG201" s="117"/>
      <c r="AH201" s="117"/>
      <c r="AI201" s="117"/>
      <c r="AJ201" s="117"/>
      <c r="AK201" s="117"/>
      <c r="AL201" s="117"/>
      <c r="AM201" s="117"/>
      <c r="AN201" s="117"/>
      <c r="AO201" s="117"/>
      <c r="AP201" s="117"/>
      <c r="AQ201" s="117"/>
      <c r="AR201" s="117"/>
      <c r="AS201" s="117"/>
      <c r="AT201" s="117"/>
      <c r="AU201" s="117"/>
      <c r="AV201" s="117"/>
      <c r="AW201" s="117"/>
      <c r="AX201" s="117"/>
      <c r="AY201" s="117"/>
      <c r="AZ201" s="117"/>
      <c r="BA201" s="117"/>
      <c r="BB201" s="117"/>
      <c r="BC201" s="117"/>
      <c r="BD201" s="117"/>
      <c r="BE201" s="117"/>
      <c r="BF201" s="117"/>
      <c r="BG201" s="117"/>
      <c r="BH201" s="117"/>
      <c r="BI201" s="117"/>
      <c r="BJ201" s="117"/>
      <c r="BK201" s="117"/>
      <c r="BL201" s="117"/>
    </row>
    <row r="202" spans="1:79" ht="15" customHeight="1" x14ac:dyDescent="0.25">
      <c r="A202" s="120" t="s">
        <v>189</v>
      </c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0"/>
      <c r="X202" s="120"/>
      <c r="Y202" s="120"/>
      <c r="Z202" s="120"/>
      <c r="AA202" s="120"/>
      <c r="AB202" s="120"/>
      <c r="AC202" s="120"/>
      <c r="AD202" s="120"/>
      <c r="AE202" s="120"/>
      <c r="AF202" s="120"/>
      <c r="AG202" s="120"/>
      <c r="AH202" s="120"/>
      <c r="AI202" s="120"/>
      <c r="AJ202" s="120"/>
      <c r="AK202" s="120"/>
      <c r="AL202" s="120"/>
      <c r="AM202" s="120"/>
      <c r="AN202" s="120"/>
      <c r="AO202" s="120"/>
      <c r="AP202" s="120"/>
      <c r="AQ202" s="120"/>
      <c r="AR202" s="120"/>
      <c r="AS202" s="120"/>
      <c r="AT202" s="120"/>
      <c r="AU202" s="120"/>
      <c r="AV202" s="120"/>
      <c r="AW202" s="120"/>
      <c r="AX202" s="120"/>
      <c r="AY202" s="120"/>
      <c r="AZ202" s="120"/>
      <c r="BA202" s="120"/>
      <c r="BB202" s="120"/>
      <c r="BC202" s="120"/>
      <c r="BD202" s="120"/>
      <c r="BE202" s="120"/>
      <c r="BF202" s="120"/>
      <c r="BG202" s="120"/>
      <c r="BH202" s="120"/>
      <c r="BI202" s="120"/>
      <c r="BJ202" s="120"/>
      <c r="BK202" s="120"/>
      <c r="BL202" s="120"/>
    </row>
    <row r="203" spans="1:79" s="28" customFormat="1" ht="31" customHeight="1" x14ac:dyDescent="0.2">
      <c r="A203" s="127" t="s">
        <v>131</v>
      </c>
      <c r="B203" s="127"/>
      <c r="C203" s="127"/>
      <c r="D203" s="127"/>
      <c r="E203" s="127"/>
      <c r="F203" s="127"/>
      <c r="G203" s="127" t="s">
        <v>19</v>
      </c>
      <c r="H203" s="127"/>
      <c r="I203" s="127"/>
      <c r="J203" s="127"/>
      <c r="K203" s="127"/>
      <c r="L203" s="127"/>
      <c r="M203" s="127"/>
      <c r="N203" s="127"/>
      <c r="O203" s="127"/>
      <c r="P203" s="127"/>
      <c r="Q203" s="127" t="s">
        <v>191</v>
      </c>
      <c r="R203" s="127"/>
      <c r="S203" s="127"/>
      <c r="T203" s="127"/>
      <c r="U203" s="127"/>
      <c r="V203" s="127"/>
      <c r="W203" s="127"/>
      <c r="X203" s="127"/>
      <c r="Y203" s="127"/>
      <c r="Z203" s="127"/>
      <c r="AA203" s="127"/>
      <c r="AB203" s="127"/>
      <c r="AC203" s="127"/>
      <c r="AD203" s="127"/>
      <c r="AE203" s="127"/>
      <c r="AF203" s="127"/>
      <c r="AG203" s="127"/>
      <c r="AH203" s="127"/>
      <c r="AI203" s="127"/>
      <c r="AJ203" s="127"/>
      <c r="AK203" s="127"/>
      <c r="AL203" s="127"/>
      <c r="AM203" s="127"/>
      <c r="AN203" s="127"/>
      <c r="AO203" s="127" t="s">
        <v>192</v>
      </c>
      <c r="AP203" s="127"/>
      <c r="AQ203" s="127"/>
      <c r="AR203" s="127"/>
      <c r="AS203" s="127"/>
      <c r="AT203" s="127"/>
      <c r="AU203" s="127"/>
      <c r="AV203" s="127"/>
      <c r="AW203" s="127"/>
      <c r="AX203" s="127"/>
      <c r="AY203" s="127"/>
      <c r="AZ203" s="127"/>
      <c r="BA203" s="127"/>
      <c r="BB203" s="127"/>
      <c r="BC203" s="127"/>
      <c r="BD203" s="127"/>
      <c r="BE203" s="127"/>
      <c r="BF203" s="127"/>
      <c r="BG203" s="127"/>
      <c r="BH203" s="127"/>
      <c r="BI203" s="127"/>
      <c r="BJ203" s="127"/>
      <c r="BK203" s="127"/>
      <c r="BL203" s="127"/>
    </row>
    <row r="204" spans="1:79" s="28" customFormat="1" ht="31" customHeight="1" x14ac:dyDescent="0.2">
      <c r="A204" s="127"/>
      <c r="B204" s="127"/>
      <c r="C204" s="127"/>
      <c r="D204" s="127"/>
      <c r="E204" s="127"/>
      <c r="F204" s="127"/>
      <c r="G204" s="127"/>
      <c r="H204" s="127"/>
      <c r="I204" s="127"/>
      <c r="J204" s="127"/>
      <c r="K204" s="127"/>
      <c r="L204" s="127"/>
      <c r="M204" s="127"/>
      <c r="N204" s="127"/>
      <c r="O204" s="127"/>
      <c r="P204" s="127"/>
      <c r="Q204" s="127" t="s">
        <v>136</v>
      </c>
      <c r="R204" s="127"/>
      <c r="S204" s="127"/>
      <c r="T204" s="127"/>
      <c r="U204" s="127"/>
      <c r="V204" s="127" t="s">
        <v>137</v>
      </c>
      <c r="W204" s="127"/>
      <c r="X204" s="127"/>
      <c r="Y204" s="127"/>
      <c r="Z204" s="127" t="s">
        <v>138</v>
      </c>
      <c r="AA204" s="127"/>
      <c r="AB204" s="127"/>
      <c r="AC204" s="127"/>
      <c r="AD204" s="127"/>
      <c r="AE204" s="127"/>
      <c r="AF204" s="127"/>
      <c r="AG204" s="127"/>
      <c r="AH204" s="127"/>
      <c r="AI204" s="127"/>
      <c r="AJ204" s="127" t="s">
        <v>139</v>
      </c>
      <c r="AK204" s="127"/>
      <c r="AL204" s="127"/>
      <c r="AM204" s="127"/>
      <c r="AN204" s="127"/>
      <c r="AO204" s="127" t="s">
        <v>20</v>
      </c>
      <c r="AP204" s="127"/>
      <c r="AQ204" s="127"/>
      <c r="AR204" s="127"/>
      <c r="AS204" s="127"/>
      <c r="AT204" s="127" t="s">
        <v>140</v>
      </c>
      <c r="AU204" s="127"/>
      <c r="AV204" s="127"/>
      <c r="AW204" s="127"/>
      <c r="AX204" s="127" t="s">
        <v>138</v>
      </c>
      <c r="AY204" s="127"/>
      <c r="AZ204" s="127"/>
      <c r="BA204" s="127"/>
      <c r="BB204" s="127"/>
      <c r="BC204" s="127"/>
      <c r="BD204" s="127"/>
      <c r="BE204" s="127"/>
      <c r="BF204" s="127"/>
      <c r="BG204" s="127"/>
      <c r="BH204" s="127" t="s">
        <v>141</v>
      </c>
      <c r="BI204" s="127"/>
      <c r="BJ204" s="127"/>
      <c r="BK204" s="127"/>
      <c r="BL204" s="127"/>
    </row>
    <row r="205" spans="1:79" s="28" customFormat="1" ht="31" customHeight="1" x14ac:dyDescent="0.2">
      <c r="A205" s="127"/>
      <c r="B205" s="127"/>
      <c r="C205" s="127"/>
      <c r="D205" s="127"/>
      <c r="E205" s="127"/>
      <c r="F205" s="127"/>
      <c r="G205" s="127"/>
      <c r="H205" s="127"/>
      <c r="I205" s="127"/>
      <c r="J205" s="127"/>
      <c r="K205" s="127"/>
      <c r="L205" s="127"/>
      <c r="M205" s="127"/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 t="s">
        <v>17</v>
      </c>
      <c r="AA205" s="127"/>
      <c r="AB205" s="127"/>
      <c r="AC205" s="127"/>
      <c r="AD205" s="127"/>
      <c r="AE205" s="127" t="s">
        <v>16</v>
      </c>
      <c r="AF205" s="127"/>
      <c r="AG205" s="127"/>
      <c r="AH205" s="127"/>
      <c r="AI205" s="127"/>
      <c r="AJ205" s="127"/>
      <c r="AK205" s="127"/>
      <c r="AL205" s="127"/>
      <c r="AM205" s="127"/>
      <c r="AN205" s="127"/>
      <c r="AO205" s="127"/>
      <c r="AP205" s="127"/>
      <c r="AQ205" s="127"/>
      <c r="AR205" s="127"/>
      <c r="AS205" s="127"/>
      <c r="AT205" s="127"/>
      <c r="AU205" s="127"/>
      <c r="AV205" s="127"/>
      <c r="AW205" s="127"/>
      <c r="AX205" s="127" t="s">
        <v>17</v>
      </c>
      <c r="AY205" s="127"/>
      <c r="AZ205" s="127"/>
      <c r="BA205" s="127"/>
      <c r="BB205" s="127"/>
      <c r="BC205" s="127" t="s">
        <v>16</v>
      </c>
      <c r="BD205" s="127"/>
      <c r="BE205" s="127"/>
      <c r="BF205" s="127"/>
      <c r="BG205" s="127"/>
      <c r="BH205" s="127"/>
      <c r="BI205" s="127"/>
      <c r="BJ205" s="127"/>
      <c r="BK205" s="127"/>
      <c r="BL205" s="127"/>
    </row>
    <row r="206" spans="1:79" s="26" customFormat="1" ht="15" customHeight="1" x14ac:dyDescent="0.25">
      <c r="A206" s="57">
        <v>1</v>
      </c>
      <c r="B206" s="57"/>
      <c r="C206" s="57"/>
      <c r="D206" s="57"/>
      <c r="E206" s="57"/>
      <c r="F206" s="57"/>
      <c r="G206" s="57">
        <v>2</v>
      </c>
      <c r="H206" s="57"/>
      <c r="I206" s="57"/>
      <c r="J206" s="57"/>
      <c r="K206" s="57"/>
      <c r="L206" s="57"/>
      <c r="M206" s="57"/>
      <c r="N206" s="57"/>
      <c r="O206" s="57"/>
      <c r="P206" s="57"/>
      <c r="Q206" s="57">
        <v>3</v>
      </c>
      <c r="R206" s="57"/>
      <c r="S206" s="57"/>
      <c r="T206" s="57"/>
      <c r="U206" s="57"/>
      <c r="V206" s="57">
        <v>4</v>
      </c>
      <c r="W206" s="57"/>
      <c r="X206" s="57"/>
      <c r="Y206" s="57"/>
      <c r="Z206" s="57">
        <v>5</v>
      </c>
      <c r="AA206" s="57"/>
      <c r="AB206" s="57"/>
      <c r="AC206" s="57"/>
      <c r="AD206" s="57"/>
      <c r="AE206" s="57">
        <v>6</v>
      </c>
      <c r="AF206" s="57"/>
      <c r="AG206" s="57"/>
      <c r="AH206" s="57"/>
      <c r="AI206" s="57"/>
      <c r="AJ206" s="57">
        <v>7</v>
      </c>
      <c r="AK206" s="57"/>
      <c r="AL206" s="57"/>
      <c r="AM206" s="57"/>
      <c r="AN206" s="57"/>
      <c r="AO206" s="57">
        <v>8</v>
      </c>
      <c r="AP206" s="57"/>
      <c r="AQ206" s="57"/>
      <c r="AR206" s="57"/>
      <c r="AS206" s="57"/>
      <c r="AT206" s="57">
        <v>9</v>
      </c>
      <c r="AU206" s="57"/>
      <c r="AV206" s="57"/>
      <c r="AW206" s="57"/>
      <c r="AX206" s="57">
        <v>10</v>
      </c>
      <c r="AY206" s="57"/>
      <c r="AZ206" s="57"/>
      <c r="BA206" s="57"/>
      <c r="BB206" s="57"/>
      <c r="BC206" s="57">
        <v>11</v>
      </c>
      <c r="BD206" s="57"/>
      <c r="BE206" s="57"/>
      <c r="BF206" s="57"/>
      <c r="BG206" s="57"/>
      <c r="BH206" s="57">
        <v>12</v>
      </c>
      <c r="BI206" s="57"/>
      <c r="BJ206" s="57"/>
      <c r="BK206" s="57"/>
      <c r="BL206" s="57"/>
    </row>
    <row r="207" spans="1:79" s="23" customFormat="1" ht="12" hidden="1" customHeight="1" x14ac:dyDescent="0.3">
      <c r="A207" s="71" t="s">
        <v>64</v>
      </c>
      <c r="B207" s="71"/>
      <c r="C207" s="71"/>
      <c r="D207" s="71"/>
      <c r="E207" s="71"/>
      <c r="F207" s="71"/>
      <c r="G207" s="118" t="s">
        <v>57</v>
      </c>
      <c r="H207" s="118"/>
      <c r="I207" s="118"/>
      <c r="J207" s="118"/>
      <c r="K207" s="118"/>
      <c r="L207" s="118"/>
      <c r="M207" s="118"/>
      <c r="N207" s="118"/>
      <c r="O207" s="118"/>
      <c r="P207" s="118"/>
      <c r="Q207" s="78" t="s">
        <v>80</v>
      </c>
      <c r="R207" s="78"/>
      <c r="S207" s="78"/>
      <c r="T207" s="78"/>
      <c r="U207" s="78"/>
      <c r="V207" s="78" t="s">
        <v>81</v>
      </c>
      <c r="W207" s="78"/>
      <c r="X207" s="78"/>
      <c r="Y207" s="78"/>
      <c r="Z207" s="78" t="s">
        <v>82</v>
      </c>
      <c r="AA207" s="78"/>
      <c r="AB207" s="78"/>
      <c r="AC207" s="78"/>
      <c r="AD207" s="78"/>
      <c r="AE207" s="78" t="s">
        <v>83</v>
      </c>
      <c r="AF207" s="78"/>
      <c r="AG207" s="78"/>
      <c r="AH207" s="78"/>
      <c r="AI207" s="78"/>
      <c r="AJ207" s="79" t="s">
        <v>97</v>
      </c>
      <c r="AK207" s="78"/>
      <c r="AL207" s="78"/>
      <c r="AM207" s="78"/>
      <c r="AN207" s="78"/>
      <c r="AO207" s="78" t="s">
        <v>84</v>
      </c>
      <c r="AP207" s="78"/>
      <c r="AQ207" s="78"/>
      <c r="AR207" s="78"/>
      <c r="AS207" s="78"/>
      <c r="AT207" s="79" t="s">
        <v>98</v>
      </c>
      <c r="AU207" s="78"/>
      <c r="AV207" s="78"/>
      <c r="AW207" s="78"/>
      <c r="AX207" s="78" t="s">
        <v>85</v>
      </c>
      <c r="AY207" s="78"/>
      <c r="AZ207" s="78"/>
      <c r="BA207" s="78"/>
      <c r="BB207" s="78"/>
      <c r="BC207" s="78" t="s">
        <v>86</v>
      </c>
      <c r="BD207" s="78"/>
      <c r="BE207" s="78"/>
      <c r="BF207" s="78"/>
      <c r="BG207" s="78"/>
      <c r="BH207" s="79" t="s">
        <v>97</v>
      </c>
      <c r="BI207" s="78"/>
      <c r="BJ207" s="78"/>
      <c r="BK207" s="78"/>
      <c r="BL207" s="78"/>
      <c r="CA207" s="23" t="s">
        <v>52</v>
      </c>
    </row>
    <row r="208" spans="1:79" s="24" customFormat="1" ht="28.5" customHeight="1" x14ac:dyDescent="0.25">
      <c r="A208" s="71">
        <v>2210</v>
      </c>
      <c r="B208" s="71"/>
      <c r="C208" s="71"/>
      <c r="D208" s="71"/>
      <c r="E208" s="71"/>
      <c r="F208" s="71"/>
      <c r="G208" s="72" t="s">
        <v>170</v>
      </c>
      <c r="H208" s="73"/>
      <c r="I208" s="73"/>
      <c r="J208" s="73"/>
      <c r="K208" s="73"/>
      <c r="L208" s="73"/>
      <c r="M208" s="73"/>
      <c r="N208" s="73"/>
      <c r="O208" s="73"/>
      <c r="P208" s="74"/>
      <c r="Q208" s="59">
        <v>4000</v>
      </c>
      <c r="R208" s="59"/>
      <c r="S208" s="59"/>
      <c r="T208" s="59"/>
      <c r="U208" s="59"/>
      <c r="V208" s="59">
        <v>0</v>
      </c>
      <c r="W208" s="59"/>
      <c r="X208" s="59"/>
      <c r="Y208" s="59"/>
      <c r="Z208" s="59">
        <v>0</v>
      </c>
      <c r="AA208" s="59"/>
      <c r="AB208" s="59"/>
      <c r="AC208" s="59"/>
      <c r="AD208" s="59"/>
      <c r="AE208" s="59">
        <v>0</v>
      </c>
      <c r="AF208" s="59"/>
      <c r="AG208" s="59"/>
      <c r="AH208" s="59"/>
      <c r="AI208" s="59"/>
      <c r="AJ208" s="59">
        <f>IF(ISNUMBER(Q208),Q208,0)-IF(ISNUMBER(Z208),Z208,0)</f>
        <v>4000</v>
      </c>
      <c r="AK208" s="59"/>
      <c r="AL208" s="59"/>
      <c r="AM208" s="59"/>
      <c r="AN208" s="59"/>
      <c r="AO208" s="59">
        <f>BU50</f>
        <v>2500</v>
      </c>
      <c r="AP208" s="59"/>
      <c r="AQ208" s="59"/>
      <c r="AR208" s="59"/>
      <c r="AS208" s="59"/>
      <c r="AT208" s="59">
        <f>IF(ISNUMBER(V208),V208,0)-IF(ISNUMBER(Z208),Z208,0)-IF(ISNUMBER(AE208),AE208,0)</f>
        <v>0</v>
      </c>
      <c r="AU208" s="59"/>
      <c r="AV208" s="59"/>
      <c r="AW208" s="59"/>
      <c r="AX208" s="59">
        <v>0</v>
      </c>
      <c r="AY208" s="59"/>
      <c r="AZ208" s="59"/>
      <c r="BA208" s="59"/>
      <c r="BB208" s="59"/>
      <c r="BC208" s="59">
        <v>0</v>
      </c>
      <c r="BD208" s="59"/>
      <c r="BE208" s="59"/>
      <c r="BF208" s="59"/>
      <c r="BG208" s="59"/>
      <c r="BH208" s="59">
        <f>IF(ISNUMBER(AO208),AO208,0)-IF(ISNUMBER(AX208),AX208,0)</f>
        <v>2500</v>
      </c>
      <c r="BI208" s="59"/>
      <c r="BJ208" s="59"/>
      <c r="BK208" s="59"/>
      <c r="BL208" s="59"/>
      <c r="CA208" s="24" t="s">
        <v>53</v>
      </c>
    </row>
    <row r="209" spans="1:79" s="24" customFormat="1" ht="25" customHeight="1" x14ac:dyDescent="0.25">
      <c r="A209" s="71">
        <v>2240</v>
      </c>
      <c r="B209" s="71"/>
      <c r="C209" s="71"/>
      <c r="D209" s="71"/>
      <c r="E209" s="71"/>
      <c r="F209" s="71"/>
      <c r="G209" s="72" t="s">
        <v>171</v>
      </c>
      <c r="H209" s="73"/>
      <c r="I209" s="73"/>
      <c r="J209" s="73"/>
      <c r="K209" s="73"/>
      <c r="L209" s="73"/>
      <c r="M209" s="73"/>
      <c r="N209" s="73"/>
      <c r="O209" s="73"/>
      <c r="P209" s="74"/>
      <c r="Q209" s="59">
        <v>37300</v>
      </c>
      <c r="R209" s="59"/>
      <c r="S209" s="59"/>
      <c r="T209" s="59"/>
      <c r="U209" s="59"/>
      <c r="V209" s="59">
        <v>0</v>
      </c>
      <c r="W209" s="59"/>
      <c r="X209" s="59"/>
      <c r="Y209" s="59"/>
      <c r="Z209" s="59">
        <v>0</v>
      </c>
      <c r="AA209" s="59"/>
      <c r="AB209" s="59"/>
      <c r="AC209" s="59"/>
      <c r="AD209" s="59"/>
      <c r="AE209" s="59">
        <v>0</v>
      </c>
      <c r="AF209" s="59"/>
      <c r="AG209" s="59"/>
      <c r="AH209" s="59"/>
      <c r="AI209" s="59"/>
      <c r="AJ209" s="59">
        <f>IF(ISNUMBER(Q209),Q209,0)-IF(ISNUMBER(Z209),Z209,0)</f>
        <v>37300</v>
      </c>
      <c r="AK209" s="59"/>
      <c r="AL209" s="59"/>
      <c r="AM209" s="59"/>
      <c r="AN209" s="59"/>
      <c r="AO209" s="59">
        <f>BU51</f>
        <v>26000</v>
      </c>
      <c r="AP209" s="59"/>
      <c r="AQ209" s="59"/>
      <c r="AR209" s="59"/>
      <c r="AS209" s="59"/>
      <c r="AT209" s="59">
        <f>IF(ISNUMBER(V209),V209,0)-IF(ISNUMBER(Z209),Z209,0)-IF(ISNUMBER(AE209),AE209,0)</f>
        <v>0</v>
      </c>
      <c r="AU209" s="59"/>
      <c r="AV209" s="59"/>
      <c r="AW209" s="59"/>
      <c r="AX209" s="59">
        <v>0</v>
      </c>
      <c r="AY209" s="59"/>
      <c r="AZ209" s="59"/>
      <c r="BA209" s="59"/>
      <c r="BB209" s="59"/>
      <c r="BC209" s="59">
        <v>0</v>
      </c>
      <c r="BD209" s="59"/>
      <c r="BE209" s="59"/>
      <c r="BF209" s="59"/>
      <c r="BG209" s="59"/>
      <c r="BH209" s="59">
        <f>IF(ISNUMBER(AO209),AO209,0)-IF(ISNUMBER(AX209),AX209,0)</f>
        <v>26000</v>
      </c>
      <c r="BI209" s="59"/>
      <c r="BJ209" s="59"/>
      <c r="BK209" s="59"/>
      <c r="BL209" s="59"/>
    </row>
    <row r="210" spans="1:79" s="25" customFormat="1" ht="15" customHeight="1" x14ac:dyDescent="0.25">
      <c r="A210" s="50"/>
      <c r="B210" s="50"/>
      <c r="C210" s="50"/>
      <c r="D210" s="50"/>
      <c r="E210" s="50"/>
      <c r="F210" s="50"/>
      <c r="G210" s="51" t="s">
        <v>143</v>
      </c>
      <c r="H210" s="52"/>
      <c r="I210" s="52"/>
      <c r="J210" s="52"/>
      <c r="K210" s="52"/>
      <c r="L210" s="52"/>
      <c r="M210" s="52"/>
      <c r="N210" s="52"/>
      <c r="O210" s="52"/>
      <c r="P210" s="53"/>
      <c r="Q210" s="49">
        <f>Q208+Q209</f>
        <v>41300</v>
      </c>
      <c r="R210" s="49"/>
      <c r="S210" s="49"/>
      <c r="T210" s="49"/>
      <c r="U210" s="49"/>
      <c r="V210" s="49">
        <v>0</v>
      </c>
      <c r="W210" s="49"/>
      <c r="X210" s="49"/>
      <c r="Y210" s="49"/>
      <c r="Z210" s="49">
        <v>0</v>
      </c>
      <c r="AA210" s="49"/>
      <c r="AB210" s="49"/>
      <c r="AC210" s="49"/>
      <c r="AD210" s="49"/>
      <c r="AE210" s="49">
        <v>0</v>
      </c>
      <c r="AF210" s="49"/>
      <c r="AG210" s="49"/>
      <c r="AH210" s="49"/>
      <c r="AI210" s="49"/>
      <c r="AJ210" s="49">
        <f>IF(ISNUMBER(Q210),Q210,0)-IF(ISNUMBER(Z210),Z210,0)</f>
        <v>41300</v>
      </c>
      <c r="AK210" s="49"/>
      <c r="AL210" s="49"/>
      <c r="AM210" s="49"/>
      <c r="AN210" s="49"/>
      <c r="AO210" s="49">
        <f>AO208+AO209</f>
        <v>28500</v>
      </c>
      <c r="AP210" s="49"/>
      <c r="AQ210" s="49"/>
      <c r="AR210" s="49"/>
      <c r="AS210" s="49"/>
      <c r="AT210" s="49">
        <f>IF(ISNUMBER(V210),V210,0)-IF(ISNUMBER(Z210),Z210,0)-IF(ISNUMBER(AE210),AE210,0)</f>
        <v>0</v>
      </c>
      <c r="AU210" s="49"/>
      <c r="AV210" s="49"/>
      <c r="AW210" s="49"/>
      <c r="AX210" s="49">
        <v>0</v>
      </c>
      <c r="AY210" s="49"/>
      <c r="AZ210" s="49"/>
      <c r="BA210" s="49"/>
      <c r="BB210" s="49"/>
      <c r="BC210" s="49">
        <v>0</v>
      </c>
      <c r="BD210" s="49"/>
      <c r="BE210" s="49"/>
      <c r="BF210" s="49"/>
      <c r="BG210" s="49"/>
      <c r="BH210" s="49">
        <f>IF(ISNUMBER(AO210),AO210,0)-IF(ISNUMBER(AX210),AX210,0)</f>
        <v>28500</v>
      </c>
      <c r="BI210" s="49"/>
      <c r="BJ210" s="49"/>
      <c r="BK210" s="49"/>
      <c r="BL210" s="49"/>
    </row>
    <row r="212" spans="1:79" ht="14.25" customHeight="1" x14ac:dyDescent="0.25">
      <c r="A212" s="117" t="s">
        <v>238</v>
      </c>
      <c r="B212" s="117"/>
      <c r="C212" s="117"/>
      <c r="D212" s="117"/>
      <c r="E212" s="117"/>
      <c r="F212" s="117"/>
      <c r="G212" s="117"/>
      <c r="H212" s="117"/>
      <c r="I212" s="117"/>
      <c r="J212" s="117"/>
      <c r="K212" s="117"/>
      <c r="L212" s="117"/>
      <c r="M212" s="117"/>
      <c r="N212" s="117"/>
      <c r="O212" s="117"/>
      <c r="P212" s="117"/>
      <c r="Q212" s="117"/>
      <c r="R212" s="117"/>
      <c r="S212" s="117"/>
      <c r="T212" s="117"/>
      <c r="U212" s="117"/>
      <c r="V212" s="117"/>
      <c r="W212" s="117"/>
      <c r="X212" s="117"/>
      <c r="Y212" s="117"/>
      <c r="Z212" s="117"/>
      <c r="AA212" s="117"/>
      <c r="AB212" s="117"/>
      <c r="AC212" s="117"/>
      <c r="AD212" s="117"/>
      <c r="AE212" s="117"/>
      <c r="AF212" s="117"/>
      <c r="AG212" s="117"/>
      <c r="AH212" s="117"/>
      <c r="AI212" s="117"/>
      <c r="AJ212" s="117"/>
      <c r="AK212" s="117"/>
      <c r="AL212" s="117"/>
      <c r="AM212" s="117"/>
      <c r="AN212" s="117"/>
      <c r="AO212" s="117"/>
      <c r="AP212" s="117"/>
      <c r="AQ212" s="117"/>
      <c r="AR212" s="117"/>
      <c r="AS212" s="117"/>
      <c r="AT212" s="117"/>
      <c r="AU212" s="117"/>
      <c r="AV212" s="117"/>
      <c r="AW212" s="117"/>
      <c r="AX212" s="117"/>
      <c r="AY212" s="117"/>
      <c r="AZ212" s="117"/>
      <c r="BA212" s="117"/>
      <c r="BB212" s="117"/>
      <c r="BC212" s="117"/>
      <c r="BD212" s="117"/>
      <c r="BE212" s="117"/>
      <c r="BF212" s="117"/>
      <c r="BG212" s="117"/>
      <c r="BH212" s="117"/>
      <c r="BI212" s="117"/>
      <c r="BJ212" s="117"/>
      <c r="BK212" s="117"/>
      <c r="BL212" s="117"/>
    </row>
    <row r="213" spans="1:79" ht="15" customHeight="1" x14ac:dyDescent="0.25">
      <c r="A213" s="120" t="s">
        <v>189</v>
      </c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  <c r="AA213" s="120"/>
      <c r="AB213" s="120"/>
      <c r="AC213" s="120"/>
      <c r="AD213" s="120"/>
      <c r="AE213" s="120"/>
      <c r="AF213" s="120"/>
      <c r="AG213" s="120"/>
      <c r="AH213" s="120"/>
      <c r="AI213" s="120"/>
      <c r="AJ213" s="120"/>
      <c r="AK213" s="120"/>
      <c r="AL213" s="120"/>
      <c r="AM213" s="120"/>
      <c r="AN213" s="120"/>
      <c r="AO213" s="120"/>
      <c r="AP213" s="120"/>
      <c r="AQ213" s="120"/>
      <c r="AR213" s="120"/>
      <c r="AS213" s="120"/>
      <c r="AT213" s="120"/>
      <c r="AU213" s="120"/>
      <c r="AV213" s="120"/>
      <c r="AW213" s="120"/>
      <c r="AX213" s="120"/>
      <c r="AY213" s="120"/>
      <c r="AZ213" s="120"/>
      <c r="BA213" s="120"/>
      <c r="BB213" s="120"/>
      <c r="BC213" s="120"/>
      <c r="BD213" s="120"/>
      <c r="BE213" s="120"/>
      <c r="BF213" s="120"/>
      <c r="BG213" s="120"/>
      <c r="BH213" s="120"/>
      <c r="BI213" s="120"/>
      <c r="BJ213" s="120"/>
      <c r="BK213" s="120"/>
      <c r="BL213" s="120"/>
    </row>
    <row r="214" spans="1:79" s="26" customFormat="1" ht="42" customHeight="1" x14ac:dyDescent="0.25">
      <c r="A214" s="121" t="s">
        <v>131</v>
      </c>
      <c r="B214" s="121"/>
      <c r="C214" s="121"/>
      <c r="D214" s="121"/>
      <c r="E214" s="121"/>
      <c r="F214" s="121"/>
      <c r="G214" s="57" t="s">
        <v>19</v>
      </c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 t="s">
        <v>15</v>
      </c>
      <c r="U214" s="57"/>
      <c r="V214" s="57"/>
      <c r="W214" s="57"/>
      <c r="X214" s="57"/>
      <c r="Y214" s="57"/>
      <c r="Z214" s="57" t="s">
        <v>14</v>
      </c>
      <c r="AA214" s="57"/>
      <c r="AB214" s="57"/>
      <c r="AC214" s="57"/>
      <c r="AD214" s="57"/>
      <c r="AE214" s="57" t="s">
        <v>190</v>
      </c>
      <c r="AF214" s="57"/>
      <c r="AG214" s="57"/>
      <c r="AH214" s="57"/>
      <c r="AI214" s="57"/>
      <c r="AJ214" s="57"/>
      <c r="AK214" s="57" t="s">
        <v>239</v>
      </c>
      <c r="AL214" s="57"/>
      <c r="AM214" s="57"/>
      <c r="AN214" s="57"/>
      <c r="AO214" s="57"/>
      <c r="AP214" s="57"/>
      <c r="AQ214" s="57" t="s">
        <v>240</v>
      </c>
      <c r="AR214" s="57"/>
      <c r="AS214" s="57"/>
      <c r="AT214" s="57"/>
      <c r="AU214" s="57"/>
      <c r="AV214" s="57"/>
      <c r="AW214" s="57" t="s">
        <v>18</v>
      </c>
      <c r="AX214" s="57"/>
      <c r="AY214" s="57"/>
      <c r="AZ214" s="57"/>
      <c r="BA214" s="57"/>
      <c r="BB214" s="57"/>
      <c r="BC214" s="57"/>
      <c r="BD214" s="57"/>
      <c r="BE214" s="57" t="s">
        <v>152</v>
      </c>
      <c r="BF214" s="57"/>
      <c r="BG214" s="57"/>
      <c r="BH214" s="57"/>
      <c r="BI214" s="57"/>
      <c r="BJ214" s="57"/>
      <c r="BK214" s="57"/>
      <c r="BL214" s="57"/>
    </row>
    <row r="215" spans="1:79" s="26" customFormat="1" ht="6.5" hidden="1" customHeight="1" x14ac:dyDescent="0.25">
      <c r="A215" s="121"/>
      <c r="B215" s="121"/>
      <c r="C215" s="121"/>
      <c r="D215" s="121"/>
      <c r="E215" s="121"/>
      <c r="F215" s="121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57"/>
      <c r="AU215" s="57"/>
      <c r="AV215" s="57"/>
      <c r="AW215" s="57"/>
      <c r="AX215" s="57"/>
      <c r="AY215" s="57"/>
      <c r="AZ215" s="57"/>
      <c r="BA215" s="57"/>
      <c r="BB215" s="57"/>
      <c r="BC215" s="57"/>
      <c r="BD215" s="57"/>
      <c r="BE215" s="57"/>
      <c r="BF215" s="57"/>
      <c r="BG215" s="57"/>
      <c r="BH215" s="57"/>
      <c r="BI215" s="57"/>
      <c r="BJ215" s="57"/>
      <c r="BK215" s="57"/>
      <c r="BL215" s="57"/>
    </row>
    <row r="216" spans="1:79" s="26" customFormat="1" ht="15" customHeight="1" x14ac:dyDescent="0.25">
      <c r="A216" s="57">
        <v>1</v>
      </c>
      <c r="B216" s="57"/>
      <c r="C216" s="57"/>
      <c r="D216" s="57"/>
      <c r="E216" s="57"/>
      <c r="F216" s="57"/>
      <c r="G216" s="57">
        <v>2</v>
      </c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>
        <v>3</v>
      </c>
      <c r="U216" s="57"/>
      <c r="V216" s="57"/>
      <c r="W216" s="57"/>
      <c r="X216" s="57"/>
      <c r="Y216" s="57"/>
      <c r="Z216" s="57">
        <v>4</v>
      </c>
      <c r="AA216" s="57"/>
      <c r="AB216" s="57"/>
      <c r="AC216" s="57"/>
      <c r="AD216" s="57"/>
      <c r="AE216" s="57">
        <v>5</v>
      </c>
      <c r="AF216" s="57"/>
      <c r="AG216" s="57"/>
      <c r="AH216" s="57"/>
      <c r="AI216" s="57"/>
      <c r="AJ216" s="57"/>
      <c r="AK216" s="57">
        <v>6</v>
      </c>
      <c r="AL216" s="57"/>
      <c r="AM216" s="57"/>
      <c r="AN216" s="57"/>
      <c r="AO216" s="57"/>
      <c r="AP216" s="57"/>
      <c r="AQ216" s="57">
        <v>7</v>
      </c>
      <c r="AR216" s="57"/>
      <c r="AS216" s="57"/>
      <c r="AT216" s="57"/>
      <c r="AU216" s="57"/>
      <c r="AV216" s="57"/>
      <c r="AW216" s="57">
        <v>8</v>
      </c>
      <c r="AX216" s="57"/>
      <c r="AY216" s="57"/>
      <c r="AZ216" s="57"/>
      <c r="BA216" s="57"/>
      <c r="BB216" s="57"/>
      <c r="BC216" s="57"/>
      <c r="BD216" s="57"/>
      <c r="BE216" s="57">
        <v>9</v>
      </c>
      <c r="BF216" s="57"/>
      <c r="BG216" s="57"/>
      <c r="BH216" s="57"/>
      <c r="BI216" s="57"/>
      <c r="BJ216" s="57"/>
      <c r="BK216" s="57"/>
      <c r="BL216" s="57"/>
    </row>
    <row r="217" spans="1:79" s="26" customFormat="1" ht="26.5" customHeight="1" x14ac:dyDescent="0.25">
      <c r="A217" s="33">
        <v>2210</v>
      </c>
      <c r="B217" s="34"/>
      <c r="C217" s="34"/>
      <c r="D217" s="34"/>
      <c r="E217" s="34"/>
      <c r="F217" s="35"/>
      <c r="G217" s="36" t="s">
        <v>170</v>
      </c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8"/>
      <c r="T217" s="39">
        <v>6000</v>
      </c>
      <c r="U217" s="40"/>
      <c r="V217" s="40"/>
      <c r="W217" s="40"/>
      <c r="X217" s="40"/>
      <c r="Y217" s="41"/>
      <c r="Z217" s="33">
        <v>0</v>
      </c>
      <c r="AA217" s="34"/>
      <c r="AB217" s="34"/>
      <c r="AC217" s="34"/>
      <c r="AD217" s="35"/>
      <c r="AE217" s="42"/>
      <c r="AF217" s="43"/>
      <c r="AG217" s="43"/>
      <c r="AH217" s="43"/>
      <c r="AI217" s="43"/>
      <c r="AJ217" s="44"/>
      <c r="AK217" s="42"/>
      <c r="AL217" s="43"/>
      <c r="AM217" s="43"/>
      <c r="AN217" s="43"/>
      <c r="AO217" s="43"/>
      <c r="AP217" s="44"/>
      <c r="AQ217" s="42"/>
      <c r="AR217" s="43"/>
      <c r="AS217" s="43"/>
      <c r="AT217" s="43"/>
      <c r="AU217" s="43"/>
      <c r="AV217" s="44"/>
      <c r="AW217" s="42"/>
      <c r="AX217" s="43"/>
      <c r="AY217" s="43"/>
      <c r="AZ217" s="43"/>
      <c r="BA217" s="43"/>
      <c r="BB217" s="43"/>
      <c r="BC217" s="43"/>
      <c r="BD217" s="44"/>
      <c r="BE217" s="42"/>
      <c r="BF217" s="43"/>
      <c r="BG217" s="43"/>
      <c r="BH217" s="43"/>
      <c r="BI217" s="43"/>
      <c r="BJ217" s="43"/>
      <c r="BK217" s="43"/>
      <c r="BL217" s="44"/>
    </row>
    <row r="218" spans="1:79" s="23" customFormat="1" ht="23" customHeight="1" x14ac:dyDescent="0.3">
      <c r="A218" s="71">
        <v>2240</v>
      </c>
      <c r="B218" s="71"/>
      <c r="C218" s="71"/>
      <c r="D218" s="71"/>
      <c r="E218" s="71"/>
      <c r="F218" s="71"/>
      <c r="G218" s="118" t="s">
        <v>171</v>
      </c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59">
        <v>47300</v>
      </c>
      <c r="U218" s="59"/>
      <c r="V218" s="59"/>
      <c r="W218" s="59"/>
      <c r="X218" s="59"/>
      <c r="Y218" s="59"/>
      <c r="Z218" s="59">
        <f>Z198</f>
        <v>6600</v>
      </c>
      <c r="AA218" s="59"/>
      <c r="AB218" s="59"/>
      <c r="AC218" s="59"/>
      <c r="AD218" s="59"/>
      <c r="AE218" s="78"/>
      <c r="AF218" s="78"/>
      <c r="AG218" s="78"/>
      <c r="AH218" s="78"/>
      <c r="AI218" s="78"/>
      <c r="AJ218" s="78"/>
      <c r="AK218" s="78"/>
      <c r="AL218" s="78"/>
      <c r="AM218" s="78"/>
      <c r="AN218" s="78"/>
      <c r="AO218" s="78"/>
      <c r="AP218" s="78"/>
      <c r="AQ218" s="78"/>
      <c r="AR218" s="78"/>
      <c r="AS218" s="78"/>
      <c r="AT218" s="78"/>
      <c r="AU218" s="78"/>
      <c r="AV218" s="78"/>
      <c r="AW218" s="118"/>
      <c r="AX218" s="118"/>
      <c r="AY218" s="118"/>
      <c r="AZ218" s="118"/>
      <c r="BA218" s="118"/>
      <c r="BB218" s="118"/>
      <c r="BC218" s="118"/>
      <c r="BD218" s="118"/>
      <c r="BE218" s="118"/>
      <c r="BF218" s="118"/>
      <c r="BG218" s="118"/>
      <c r="BH218" s="118"/>
      <c r="BI218" s="118"/>
      <c r="BJ218" s="118"/>
      <c r="BK218" s="118"/>
      <c r="BL218" s="118"/>
      <c r="CA218" s="23" t="s">
        <v>54</v>
      </c>
    </row>
    <row r="219" spans="1:79" s="25" customFormat="1" ht="16" customHeight="1" x14ac:dyDescent="0.25">
      <c r="A219" s="50"/>
      <c r="B219" s="50"/>
      <c r="C219" s="50"/>
      <c r="D219" s="50"/>
      <c r="E219" s="50"/>
      <c r="F219" s="50"/>
      <c r="G219" s="116" t="s">
        <v>143</v>
      </c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49">
        <f>T217+T218</f>
        <v>53300</v>
      </c>
      <c r="U219" s="49"/>
      <c r="V219" s="49"/>
      <c r="W219" s="49"/>
      <c r="X219" s="49"/>
      <c r="Y219" s="49"/>
      <c r="Z219" s="49">
        <f>Z218</f>
        <v>6600</v>
      </c>
      <c r="AA219" s="49"/>
      <c r="AB219" s="49"/>
      <c r="AC219" s="49"/>
      <c r="AD219" s="49"/>
      <c r="AE219" s="119"/>
      <c r="AF219" s="119"/>
      <c r="AG219" s="119"/>
      <c r="AH219" s="119"/>
      <c r="AI219" s="119"/>
      <c r="AJ219" s="119"/>
      <c r="AK219" s="119"/>
      <c r="AL219" s="119"/>
      <c r="AM219" s="119"/>
      <c r="AN219" s="119"/>
      <c r="AO219" s="119"/>
      <c r="AP219" s="119"/>
      <c r="AQ219" s="119"/>
      <c r="AR219" s="119"/>
      <c r="AS219" s="119"/>
      <c r="AT219" s="119"/>
      <c r="AU219" s="119"/>
      <c r="AV219" s="119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CA219" s="25" t="s">
        <v>55</v>
      </c>
    </row>
    <row r="221" spans="1:79" ht="14.25" customHeight="1" x14ac:dyDescent="0.25">
      <c r="A221" s="117" t="s">
        <v>241</v>
      </c>
      <c r="B221" s="117"/>
      <c r="C221" s="117"/>
      <c r="D221" s="117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  <c r="Q221" s="117"/>
      <c r="R221" s="117"/>
      <c r="S221" s="117"/>
      <c r="T221" s="117"/>
      <c r="U221" s="117"/>
      <c r="V221" s="117"/>
      <c r="W221" s="117"/>
      <c r="X221" s="117"/>
      <c r="Y221" s="117"/>
      <c r="Z221" s="117"/>
      <c r="AA221" s="117"/>
      <c r="AB221" s="117"/>
      <c r="AC221" s="117"/>
      <c r="AD221" s="117"/>
      <c r="AE221" s="117"/>
      <c r="AF221" s="117"/>
      <c r="AG221" s="117"/>
      <c r="AH221" s="117"/>
      <c r="AI221" s="117"/>
      <c r="AJ221" s="117"/>
      <c r="AK221" s="117"/>
      <c r="AL221" s="117"/>
      <c r="AM221" s="117"/>
      <c r="AN221" s="117"/>
      <c r="AO221" s="117"/>
      <c r="AP221" s="117"/>
      <c r="AQ221" s="117"/>
      <c r="AR221" s="117"/>
      <c r="AS221" s="117"/>
      <c r="AT221" s="117"/>
      <c r="AU221" s="117"/>
      <c r="AV221" s="117"/>
      <c r="AW221" s="117"/>
      <c r="AX221" s="117"/>
      <c r="AY221" s="117"/>
      <c r="AZ221" s="117"/>
      <c r="BA221" s="117"/>
      <c r="BB221" s="117"/>
      <c r="BC221" s="117"/>
      <c r="BD221" s="117"/>
      <c r="BE221" s="117"/>
      <c r="BF221" s="117"/>
      <c r="BG221" s="117"/>
      <c r="BH221" s="117"/>
      <c r="BI221" s="117"/>
      <c r="BJ221" s="117"/>
      <c r="BK221" s="117"/>
      <c r="BL221" s="117"/>
    </row>
    <row r="222" spans="1:79" ht="15" customHeight="1" x14ac:dyDescent="0.25">
      <c r="A222" s="113"/>
      <c r="B222" s="113"/>
      <c r="C222" s="113"/>
      <c r="D222" s="113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3"/>
      <c r="Z222" s="113"/>
      <c r="AA222" s="113"/>
      <c r="AB222" s="113"/>
      <c r="AC222" s="113"/>
      <c r="AD222" s="113"/>
      <c r="AE222" s="113"/>
      <c r="AF222" s="113"/>
      <c r="AG222" s="113"/>
      <c r="AH222" s="113"/>
      <c r="AI222" s="113"/>
      <c r="AJ222" s="113"/>
      <c r="AK222" s="113"/>
      <c r="AL222" s="113"/>
      <c r="AM222" s="113"/>
      <c r="AN222" s="113"/>
      <c r="AO222" s="113"/>
      <c r="AP222" s="113"/>
      <c r="AQ222" s="113"/>
      <c r="AR222" s="113"/>
      <c r="AS222" s="113"/>
      <c r="AT222" s="113"/>
      <c r="AU222" s="113"/>
      <c r="AV222" s="113"/>
      <c r="AW222" s="113"/>
      <c r="AX222" s="113"/>
      <c r="AY222" s="113"/>
      <c r="AZ222" s="113"/>
      <c r="BA222" s="113"/>
      <c r="BB222" s="113"/>
      <c r="BC222" s="113"/>
      <c r="BD222" s="113"/>
      <c r="BE222" s="113"/>
      <c r="BF222" s="113"/>
      <c r="BG222" s="113"/>
      <c r="BH222" s="113"/>
      <c r="BI222" s="113"/>
      <c r="BJ222" s="113"/>
      <c r="BK222" s="113"/>
      <c r="BL222" s="113"/>
    </row>
    <row r="223" spans="1:79" ht="15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</row>
    <row r="224" spans="1:79" hidden="1" x14ac:dyDescent="0.25"/>
    <row r="225" spans="1:64" ht="14" x14ac:dyDescent="0.25">
      <c r="A225" s="117" t="s">
        <v>242</v>
      </c>
      <c r="B225" s="117"/>
      <c r="C225" s="117"/>
      <c r="D225" s="117"/>
      <c r="E225" s="117"/>
      <c r="F225" s="117"/>
      <c r="G225" s="117"/>
      <c r="H225" s="117"/>
      <c r="I225" s="117"/>
      <c r="J225" s="117"/>
      <c r="K225" s="117"/>
      <c r="L225" s="117"/>
      <c r="M225" s="117"/>
      <c r="N225" s="117"/>
      <c r="O225" s="117"/>
      <c r="P225" s="117"/>
      <c r="Q225" s="117"/>
      <c r="R225" s="117"/>
      <c r="S225" s="117"/>
      <c r="T225" s="117"/>
      <c r="U225" s="117"/>
      <c r="V225" s="117"/>
      <c r="W225" s="117"/>
      <c r="X225" s="117"/>
      <c r="Y225" s="117"/>
      <c r="Z225" s="117"/>
      <c r="AA225" s="117"/>
      <c r="AB225" s="117"/>
      <c r="AC225" s="117"/>
      <c r="AD225" s="117"/>
      <c r="AE225" s="117"/>
      <c r="AF225" s="117"/>
      <c r="AG225" s="117"/>
      <c r="AH225" s="117"/>
      <c r="AI225" s="117"/>
      <c r="AJ225" s="117"/>
      <c r="AK225" s="117"/>
      <c r="AL225" s="117"/>
      <c r="AM225" s="117"/>
      <c r="AN225" s="117"/>
      <c r="AO225" s="117"/>
      <c r="AP225" s="117"/>
      <c r="AQ225" s="117"/>
      <c r="AR225" s="117"/>
      <c r="AS225" s="117"/>
      <c r="AT225" s="117"/>
      <c r="AU225" s="117"/>
      <c r="AV225" s="117"/>
      <c r="AW225" s="117"/>
      <c r="AX225" s="117"/>
      <c r="AY225" s="117"/>
      <c r="AZ225" s="117"/>
      <c r="BA225" s="117"/>
      <c r="BB225" s="117"/>
      <c r="BC225" s="117"/>
      <c r="BD225" s="117"/>
      <c r="BE225" s="117"/>
      <c r="BF225" s="117"/>
      <c r="BG225" s="117"/>
      <c r="BH225" s="117"/>
      <c r="BI225" s="117"/>
      <c r="BJ225" s="117"/>
      <c r="BK225" s="117"/>
      <c r="BL225" s="117"/>
    </row>
    <row r="226" spans="1:64" ht="14" x14ac:dyDescent="0.25">
      <c r="A226" s="117" t="s">
        <v>243</v>
      </c>
      <c r="B226" s="117"/>
      <c r="C226" s="117"/>
      <c r="D226" s="117"/>
      <c r="E226" s="117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17"/>
      <c r="W226" s="117"/>
      <c r="X226" s="117"/>
      <c r="Y226" s="117"/>
      <c r="Z226" s="117"/>
      <c r="AA226" s="117"/>
      <c r="AB226" s="117"/>
      <c r="AC226" s="117"/>
      <c r="AD226" s="117"/>
      <c r="AE226" s="117"/>
      <c r="AF226" s="117"/>
      <c r="AG226" s="117"/>
      <c r="AH226" s="117"/>
      <c r="AI226" s="117"/>
      <c r="AJ226" s="117"/>
      <c r="AK226" s="117"/>
      <c r="AL226" s="117"/>
      <c r="AM226" s="117"/>
      <c r="AN226" s="117"/>
      <c r="AO226" s="117"/>
      <c r="AP226" s="117"/>
      <c r="AQ226" s="117"/>
      <c r="AR226" s="117"/>
      <c r="AS226" s="117"/>
      <c r="AT226" s="117"/>
      <c r="AU226" s="117"/>
      <c r="AV226" s="117"/>
      <c r="AW226" s="117"/>
      <c r="AX226" s="117"/>
      <c r="AY226" s="117"/>
      <c r="AZ226" s="117"/>
      <c r="BA226" s="117"/>
      <c r="BB226" s="117"/>
      <c r="BC226" s="117"/>
      <c r="BD226" s="117"/>
      <c r="BE226" s="117"/>
      <c r="BF226" s="117"/>
      <c r="BG226" s="117"/>
      <c r="BH226" s="117"/>
      <c r="BI226" s="117"/>
      <c r="BJ226" s="117"/>
      <c r="BK226" s="117"/>
      <c r="BL226" s="117"/>
    </row>
    <row r="227" spans="1:64" ht="15" customHeight="1" x14ac:dyDescent="0.25">
      <c r="A227" s="113"/>
      <c r="B227" s="113"/>
      <c r="C227" s="113"/>
      <c r="D227" s="113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3"/>
      <c r="AH227" s="113"/>
      <c r="AI227" s="113"/>
      <c r="AJ227" s="113"/>
      <c r="AK227" s="113"/>
      <c r="AL227" s="113"/>
      <c r="AM227" s="113"/>
      <c r="AN227" s="113"/>
      <c r="AO227" s="113"/>
      <c r="AP227" s="113"/>
      <c r="AQ227" s="113"/>
      <c r="AR227" s="113"/>
      <c r="AS227" s="113"/>
      <c r="AT227" s="113"/>
      <c r="AU227" s="113"/>
      <c r="AV227" s="113"/>
      <c r="AW227" s="113"/>
      <c r="AX227" s="113"/>
      <c r="AY227" s="113"/>
      <c r="AZ227" s="113"/>
      <c r="BA227" s="113"/>
      <c r="BB227" s="113"/>
      <c r="BC227" s="113"/>
      <c r="BD227" s="113"/>
      <c r="BE227" s="113"/>
      <c r="BF227" s="113"/>
      <c r="BG227" s="113"/>
      <c r="BH227" s="113"/>
      <c r="BI227" s="113"/>
      <c r="BJ227" s="113"/>
      <c r="BK227" s="113"/>
      <c r="BL227" s="113"/>
    </row>
    <row r="228" spans="1:64" ht="15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</row>
    <row r="229" spans="1:64" hidden="1" x14ac:dyDescent="0.25"/>
    <row r="231" spans="1:64" ht="19" customHeight="1" x14ac:dyDescent="0.25">
      <c r="A231" s="107" t="s">
        <v>185</v>
      </c>
      <c r="B231" s="108"/>
      <c r="C231" s="108"/>
      <c r="D231" s="10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  <c r="AA231" s="108"/>
      <c r="AB231" s="20"/>
      <c r="AC231" s="20"/>
      <c r="AD231" s="20"/>
      <c r="AE231" s="20"/>
      <c r="AF231" s="20"/>
      <c r="AG231" s="20"/>
      <c r="AH231" s="114"/>
      <c r="AI231" s="114"/>
      <c r="AJ231" s="114"/>
      <c r="AK231" s="114"/>
      <c r="AL231" s="114"/>
      <c r="AM231" s="114"/>
      <c r="AN231" s="114"/>
      <c r="AO231" s="114"/>
      <c r="AP231" s="114"/>
      <c r="AQ231" s="20"/>
      <c r="AR231" s="20"/>
      <c r="AS231" s="20"/>
      <c r="AT231" s="20"/>
      <c r="AU231" s="115" t="s">
        <v>205</v>
      </c>
      <c r="AV231" s="111"/>
      <c r="AW231" s="111"/>
      <c r="AX231" s="111"/>
      <c r="AY231" s="111"/>
      <c r="AZ231" s="111"/>
      <c r="BA231" s="111"/>
      <c r="BB231" s="111"/>
      <c r="BC231" s="111"/>
      <c r="BD231" s="111"/>
      <c r="BE231" s="111"/>
      <c r="BF231" s="111"/>
    </row>
    <row r="232" spans="1:64" ht="12.75" customHeight="1" x14ac:dyDescent="0.25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21"/>
      <c r="AC232" s="21"/>
      <c r="AD232" s="21"/>
      <c r="AE232" s="21"/>
      <c r="AF232" s="21"/>
      <c r="AG232" s="21"/>
      <c r="AH232" s="112" t="s">
        <v>1</v>
      </c>
      <c r="AI232" s="112"/>
      <c r="AJ232" s="112"/>
      <c r="AK232" s="112"/>
      <c r="AL232" s="112"/>
      <c r="AM232" s="112"/>
      <c r="AN232" s="112"/>
      <c r="AO232" s="112"/>
      <c r="AP232" s="112"/>
      <c r="AQ232" s="21"/>
      <c r="AR232" s="21"/>
      <c r="AS232" s="21"/>
      <c r="AT232" s="21"/>
      <c r="AU232" s="112" t="s">
        <v>156</v>
      </c>
      <c r="AV232" s="112"/>
      <c r="AW232" s="112"/>
      <c r="AX232" s="112"/>
      <c r="AY232" s="112"/>
      <c r="AZ232" s="112"/>
      <c r="BA232" s="112"/>
      <c r="BB232" s="112"/>
      <c r="BC232" s="112"/>
      <c r="BD232" s="112"/>
      <c r="BE232" s="112"/>
      <c r="BF232" s="112"/>
    </row>
    <row r="233" spans="1:64" ht="14" x14ac:dyDescent="0.25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21"/>
      <c r="AC233" s="21"/>
      <c r="AD233" s="21"/>
      <c r="AE233" s="21"/>
      <c r="AF233" s="21"/>
      <c r="AG233" s="21"/>
      <c r="AH233" s="22"/>
      <c r="AI233" s="22"/>
      <c r="AJ233" s="22"/>
      <c r="AK233" s="22"/>
      <c r="AL233" s="22"/>
      <c r="AM233" s="22"/>
      <c r="AN233" s="22"/>
      <c r="AO233" s="22"/>
      <c r="AP233" s="22"/>
      <c r="AQ233" s="21"/>
      <c r="AR233" s="21"/>
      <c r="AS233" s="21"/>
      <c r="AT233" s="21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</row>
    <row r="234" spans="1:64" ht="18" customHeight="1" x14ac:dyDescent="0.25">
      <c r="A234" s="107" t="s">
        <v>186</v>
      </c>
      <c r="B234" s="108"/>
      <c r="C234" s="108"/>
      <c r="D234" s="10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  <c r="Z234" s="108"/>
      <c r="AA234" s="108"/>
      <c r="AB234" s="21"/>
      <c r="AC234" s="21"/>
      <c r="AD234" s="21"/>
      <c r="AE234" s="21"/>
      <c r="AF234" s="21"/>
      <c r="AG234" s="21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21"/>
      <c r="AR234" s="21"/>
      <c r="AS234" s="21"/>
      <c r="AT234" s="21"/>
      <c r="AU234" s="110" t="s">
        <v>206</v>
      </c>
      <c r="AV234" s="111"/>
      <c r="AW234" s="111"/>
      <c r="AX234" s="111"/>
      <c r="AY234" s="111"/>
      <c r="AZ234" s="111"/>
      <c r="BA234" s="111"/>
      <c r="BB234" s="111"/>
      <c r="BC234" s="111"/>
      <c r="BD234" s="111"/>
      <c r="BE234" s="111"/>
      <c r="BF234" s="111"/>
    </row>
    <row r="235" spans="1:64" ht="12" customHeight="1" x14ac:dyDescent="0.25">
      <c r="AB235" s="21"/>
      <c r="AC235" s="21"/>
      <c r="AD235" s="21"/>
      <c r="AE235" s="21"/>
      <c r="AF235" s="21"/>
      <c r="AG235" s="21"/>
      <c r="AH235" s="112" t="s">
        <v>1</v>
      </c>
      <c r="AI235" s="112"/>
      <c r="AJ235" s="112"/>
      <c r="AK235" s="112"/>
      <c r="AL235" s="112"/>
      <c r="AM235" s="112"/>
      <c r="AN235" s="112"/>
      <c r="AO235" s="112"/>
      <c r="AP235" s="112"/>
      <c r="AQ235" s="21"/>
      <c r="AR235" s="21"/>
      <c r="AS235" s="21"/>
      <c r="AT235" s="21"/>
      <c r="AU235" s="112" t="s">
        <v>156</v>
      </c>
      <c r="AV235" s="112"/>
      <c r="AW235" s="112"/>
      <c r="AX235" s="112"/>
      <c r="AY235" s="112"/>
      <c r="AZ235" s="112"/>
      <c r="BA235" s="112"/>
      <c r="BB235" s="112"/>
      <c r="BC235" s="112"/>
      <c r="BD235" s="112"/>
      <c r="BE235" s="112"/>
      <c r="BF235" s="112"/>
    </row>
  </sheetData>
  <mergeCells count="1429">
    <mergeCell ref="Q110:U111"/>
    <mergeCell ref="V110:AE111"/>
    <mergeCell ref="Q113:U114"/>
    <mergeCell ref="V113:AE114"/>
    <mergeCell ref="Q116:U117"/>
    <mergeCell ref="V116:AE117"/>
    <mergeCell ref="A111:C111"/>
    <mergeCell ref="D111:P111"/>
    <mergeCell ref="AF111:AJ111"/>
    <mergeCell ref="AK111:AO111"/>
    <mergeCell ref="AP111:AT111"/>
    <mergeCell ref="AU111:AY111"/>
    <mergeCell ref="AZ111:BD111"/>
    <mergeCell ref="BE111:BI111"/>
    <mergeCell ref="BJ111:BN111"/>
    <mergeCell ref="BO111:BS111"/>
    <mergeCell ref="BT111:BX111"/>
    <mergeCell ref="A114:C114"/>
    <mergeCell ref="D114:P114"/>
    <mergeCell ref="AF114:AJ114"/>
    <mergeCell ref="AK114:AO114"/>
    <mergeCell ref="BT114:BX114"/>
    <mergeCell ref="A110:C110"/>
    <mergeCell ref="D110:P110"/>
    <mergeCell ref="AF110:AJ110"/>
    <mergeCell ref="AK110:AO110"/>
    <mergeCell ref="A112:C112"/>
    <mergeCell ref="D112:P112"/>
    <mergeCell ref="AP114:AT114"/>
    <mergeCell ref="AU114:AY114"/>
    <mergeCell ref="AZ114:BD114"/>
    <mergeCell ref="BO113:BS113"/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B31:BF31"/>
    <mergeCell ref="BG31:BK31"/>
    <mergeCell ref="BL31:BP31"/>
    <mergeCell ref="BQ31:BT31"/>
    <mergeCell ref="BU31:BY31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40:D40"/>
    <mergeCell ref="E40:W40"/>
    <mergeCell ref="X40:AB40"/>
    <mergeCell ref="AC40:AG40"/>
    <mergeCell ref="AH40:AL40"/>
    <mergeCell ref="AM40:AQ40"/>
    <mergeCell ref="AR40:AV40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Q52:BT52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BQ90:BT90"/>
    <mergeCell ref="BU90:BY90"/>
    <mergeCell ref="AI90:AM90"/>
    <mergeCell ref="AN90:AR90"/>
    <mergeCell ref="AS90:AW90"/>
    <mergeCell ref="AX90:BA90"/>
    <mergeCell ref="BB89:BF89"/>
    <mergeCell ref="BG89:BK89"/>
    <mergeCell ref="BL89:BP89"/>
    <mergeCell ref="BQ89:BT89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BU89:BY89"/>
    <mergeCell ref="BG90:BK90"/>
    <mergeCell ref="AO95:AS95"/>
    <mergeCell ref="AT95:AX95"/>
    <mergeCell ref="AY95:BC95"/>
    <mergeCell ref="BD95:BH95"/>
    <mergeCell ref="U96:Y96"/>
    <mergeCell ref="Z96:AD96"/>
    <mergeCell ref="AE96:AI96"/>
    <mergeCell ref="AJ96:AN96"/>
    <mergeCell ref="AE95:AI95"/>
    <mergeCell ref="AJ95:AN95"/>
    <mergeCell ref="BQ88:BT88"/>
    <mergeCell ref="BU88:BY88"/>
    <mergeCell ref="A92:BL92"/>
    <mergeCell ref="A93:BH93"/>
    <mergeCell ref="A94:C95"/>
    <mergeCell ref="D94:T95"/>
    <mergeCell ref="U94:AN94"/>
    <mergeCell ref="AO94:BH94"/>
    <mergeCell ref="U95:Y95"/>
    <mergeCell ref="Z95:AD95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O98:AS98"/>
    <mergeCell ref="AT98:AX98"/>
    <mergeCell ref="AY98:BC98"/>
    <mergeCell ref="BD98:BH98"/>
    <mergeCell ref="A103:BL103"/>
    <mergeCell ref="A104:BL104"/>
    <mergeCell ref="BD99:BH99"/>
    <mergeCell ref="A100:C100"/>
    <mergeCell ref="D100:T100"/>
    <mergeCell ref="U100:Y100"/>
    <mergeCell ref="A98:C98"/>
    <mergeCell ref="D98:T98"/>
    <mergeCell ref="U98:Y98"/>
    <mergeCell ref="Z98:AD98"/>
    <mergeCell ref="AE98:AI98"/>
    <mergeCell ref="AJ98:AN98"/>
    <mergeCell ref="AP107:AT107"/>
    <mergeCell ref="AU107:AY107"/>
    <mergeCell ref="AZ107:BD107"/>
    <mergeCell ref="BE107:BI107"/>
    <mergeCell ref="BJ107:BN107"/>
    <mergeCell ref="A107:C107"/>
    <mergeCell ref="D107:P107"/>
    <mergeCell ref="Q107:U107"/>
    <mergeCell ref="V107:AE107"/>
    <mergeCell ref="AF107:AJ107"/>
    <mergeCell ref="AK107:AO107"/>
    <mergeCell ref="BJ105:BX105"/>
    <mergeCell ref="AF106:AJ106"/>
    <mergeCell ref="AK106:AO106"/>
    <mergeCell ref="AP106:AT106"/>
    <mergeCell ref="AU106:AY106"/>
    <mergeCell ref="AZ106:BD106"/>
    <mergeCell ref="BE106:BI106"/>
    <mergeCell ref="BJ106:BN106"/>
    <mergeCell ref="BO106:BS106"/>
    <mergeCell ref="BT106:BX106"/>
    <mergeCell ref="A105:C106"/>
    <mergeCell ref="D105:P106"/>
    <mergeCell ref="Q105:U106"/>
    <mergeCell ref="V105:AE106"/>
    <mergeCell ref="AF105:AT105"/>
    <mergeCell ref="AU105:BI105"/>
    <mergeCell ref="D125:P125"/>
    <mergeCell ref="Q125:U125"/>
    <mergeCell ref="V125:AE125"/>
    <mergeCell ref="AF125:AJ125"/>
    <mergeCell ref="AK125:AO125"/>
    <mergeCell ref="AP123:AT123"/>
    <mergeCell ref="AU123:AY123"/>
    <mergeCell ref="AZ123:BD123"/>
    <mergeCell ref="BE123:BI123"/>
    <mergeCell ref="A124:C124"/>
    <mergeCell ref="D124:P124"/>
    <mergeCell ref="Q124:U124"/>
    <mergeCell ref="V124:AE124"/>
    <mergeCell ref="AF124:AJ124"/>
    <mergeCell ref="AK124:AO124"/>
    <mergeCell ref="BT109:BX109"/>
    <mergeCell ref="A121:BL121"/>
    <mergeCell ref="A122:C123"/>
    <mergeCell ref="D122:P123"/>
    <mergeCell ref="Q122:U123"/>
    <mergeCell ref="V122:AE123"/>
    <mergeCell ref="AF122:AT122"/>
    <mergeCell ref="AU122:BI122"/>
    <mergeCell ref="AF123:AJ123"/>
    <mergeCell ref="AK123:AO123"/>
    <mergeCell ref="AP109:AT109"/>
    <mergeCell ref="AU109:AY109"/>
    <mergeCell ref="AZ109:BD109"/>
    <mergeCell ref="BE109:BI109"/>
    <mergeCell ref="BJ109:BN109"/>
    <mergeCell ref="BO109:BS109"/>
    <mergeCell ref="BE110:BI110"/>
    <mergeCell ref="AO141:AS141"/>
    <mergeCell ref="AT141:AX141"/>
    <mergeCell ref="AY141:BC141"/>
    <mergeCell ref="BD141:BH141"/>
    <mergeCell ref="BI141:BM141"/>
    <mergeCell ref="BN141:BR141"/>
    <mergeCell ref="BE114:BI114"/>
    <mergeCell ref="BJ114:BN114"/>
    <mergeCell ref="BO114:BS114"/>
    <mergeCell ref="AF117:AJ117"/>
    <mergeCell ref="AK117:AO117"/>
    <mergeCell ref="AP117:AT117"/>
    <mergeCell ref="BO119:BS119"/>
    <mergeCell ref="BE116:BI116"/>
    <mergeCell ref="BJ116:BN116"/>
    <mergeCell ref="BO116:BS116"/>
    <mergeCell ref="BJ117:BN117"/>
    <mergeCell ref="BO117:BS117"/>
    <mergeCell ref="AF136:AJ136"/>
    <mergeCell ref="AK136:AO136"/>
    <mergeCell ref="AP136:AT136"/>
    <mergeCell ref="A140:T141"/>
    <mergeCell ref="U140:AD140"/>
    <mergeCell ref="AE140:AN140"/>
    <mergeCell ref="AO140:AX140"/>
    <mergeCell ref="AY140:BH140"/>
    <mergeCell ref="BI140:BR140"/>
    <mergeCell ref="U141:Y141"/>
    <mergeCell ref="Z141:AD141"/>
    <mergeCell ref="AE141:AI141"/>
    <mergeCell ref="AJ141:AN141"/>
    <mergeCell ref="AP126:AT126"/>
    <mergeCell ref="AU126:AY126"/>
    <mergeCell ref="AZ126:BD126"/>
    <mergeCell ref="BE126:BI126"/>
    <mergeCell ref="A138:BL138"/>
    <mergeCell ref="A139:BR139"/>
    <mergeCell ref="BE127:BI127"/>
    <mergeCell ref="A129:C129"/>
    <mergeCell ref="D129:P129"/>
    <mergeCell ref="Q129:U129"/>
    <mergeCell ref="BE129:BI129"/>
    <mergeCell ref="A130:C130"/>
    <mergeCell ref="D130:P130"/>
    <mergeCell ref="Q130:U130"/>
    <mergeCell ref="V130:AE130"/>
    <mergeCell ref="AF130:AJ130"/>
    <mergeCell ref="BE136:BI136"/>
    <mergeCell ref="BE135:BI135"/>
    <mergeCell ref="A136:C136"/>
    <mergeCell ref="D136:P136"/>
    <mergeCell ref="Q136:U136"/>
    <mergeCell ref="V136:AE136"/>
    <mergeCell ref="BD143:BH143"/>
    <mergeCell ref="BI143:BM143"/>
    <mergeCell ref="BN143:BR143"/>
    <mergeCell ref="AT142:AX142"/>
    <mergeCell ref="AY142:BC142"/>
    <mergeCell ref="BD142:BH142"/>
    <mergeCell ref="BI142:BM142"/>
    <mergeCell ref="BN142:BR142"/>
    <mergeCell ref="A143:T143"/>
    <mergeCell ref="U143:Y143"/>
    <mergeCell ref="Z143:AD143"/>
    <mergeCell ref="AE143:AI143"/>
    <mergeCell ref="AJ143:AN143"/>
    <mergeCell ref="A142:T142"/>
    <mergeCell ref="U142:Y142"/>
    <mergeCell ref="Z142:AD142"/>
    <mergeCell ref="AE142:AI142"/>
    <mergeCell ref="AJ142:AN142"/>
    <mergeCell ref="AO142:AS142"/>
    <mergeCell ref="BN144:BR144"/>
    <mergeCell ref="A148:BL148"/>
    <mergeCell ref="BI145:BM145"/>
    <mergeCell ref="BN145:BR145"/>
    <mergeCell ref="A144:T144"/>
    <mergeCell ref="U144:Y144"/>
    <mergeCell ref="Z144:AD144"/>
    <mergeCell ref="AE144:AI144"/>
    <mergeCell ref="AJ144:AN144"/>
    <mergeCell ref="AO144:AS144"/>
    <mergeCell ref="BJ150:BL151"/>
    <mergeCell ref="W151:Y151"/>
    <mergeCell ref="Z151:AB151"/>
    <mergeCell ref="AC151:AE151"/>
    <mergeCell ref="AF151:AH151"/>
    <mergeCell ref="AI151:AK151"/>
    <mergeCell ref="AL151:AN151"/>
    <mergeCell ref="AO151:AQ151"/>
    <mergeCell ref="AR151:AT151"/>
    <mergeCell ref="BG149:BL149"/>
    <mergeCell ref="W150:AB150"/>
    <mergeCell ref="AC150:AH150"/>
    <mergeCell ref="BG150:BI151"/>
    <mergeCell ref="A149:C151"/>
    <mergeCell ref="D149:V151"/>
    <mergeCell ref="W149:AH149"/>
    <mergeCell ref="AI149:AT149"/>
    <mergeCell ref="AU149:AZ149"/>
    <mergeCell ref="AY145:BC145"/>
    <mergeCell ref="AU153:AW153"/>
    <mergeCell ref="AX153:AZ153"/>
    <mergeCell ref="BA152:BC152"/>
    <mergeCell ref="BD152:BF152"/>
    <mergeCell ref="BG152:BI152"/>
    <mergeCell ref="BJ152:BL152"/>
    <mergeCell ref="A153:C153"/>
    <mergeCell ref="D153:V153"/>
    <mergeCell ref="W153:Y153"/>
    <mergeCell ref="Z153:AB153"/>
    <mergeCell ref="AC153:AE153"/>
    <mergeCell ref="AF153:AH153"/>
    <mergeCell ref="AI152:AK152"/>
    <mergeCell ref="AL152:AN152"/>
    <mergeCell ref="AO152:AQ152"/>
    <mergeCell ref="AR152:AT152"/>
    <mergeCell ref="AU152:AW152"/>
    <mergeCell ref="AX152:AZ152"/>
    <mergeCell ref="A152:C152"/>
    <mergeCell ref="D152:V152"/>
    <mergeCell ref="W152:Y152"/>
    <mergeCell ref="Z152:AB152"/>
    <mergeCell ref="BJ153:BL153"/>
    <mergeCell ref="BA149:BF149"/>
    <mergeCell ref="BJ155:BL155"/>
    <mergeCell ref="A155:C155"/>
    <mergeCell ref="AC152:AE152"/>
    <mergeCell ref="AF152:AH152"/>
    <mergeCell ref="AP162:AT162"/>
    <mergeCell ref="AU162:AY162"/>
    <mergeCell ref="AZ162:BD162"/>
    <mergeCell ref="BE162:BI162"/>
    <mergeCell ref="BJ162:BN162"/>
    <mergeCell ref="BO162:BS162"/>
    <mergeCell ref="A160:BS160"/>
    <mergeCell ref="A161:F162"/>
    <mergeCell ref="G161:S162"/>
    <mergeCell ref="T161:Z162"/>
    <mergeCell ref="AA161:AO161"/>
    <mergeCell ref="AP161:BD161"/>
    <mergeCell ref="BE161:BS161"/>
    <mergeCell ref="AA162:AE162"/>
    <mergeCell ref="AF162:AJ162"/>
    <mergeCell ref="AK162:AO162"/>
    <mergeCell ref="BA154:BC154"/>
    <mergeCell ref="BD154:BF154"/>
    <mergeCell ref="BG154:BI154"/>
    <mergeCell ref="BJ154:BL154"/>
    <mergeCell ref="A158:BL158"/>
    <mergeCell ref="A159:BS159"/>
    <mergeCell ref="AL155:AN155"/>
    <mergeCell ref="AO155:AQ155"/>
    <mergeCell ref="AR155:AT155"/>
    <mergeCell ref="AU155:AW155"/>
    <mergeCell ref="AI154:AK154"/>
    <mergeCell ref="AP164:AT164"/>
    <mergeCell ref="AU164:AY164"/>
    <mergeCell ref="AZ164:BD164"/>
    <mergeCell ref="BE164:BI164"/>
    <mergeCell ref="BJ164:BN164"/>
    <mergeCell ref="BO164:BS164"/>
    <mergeCell ref="A164:F164"/>
    <mergeCell ref="G164:S164"/>
    <mergeCell ref="T164:Z164"/>
    <mergeCell ref="AA164:AE164"/>
    <mergeCell ref="AF164:AJ164"/>
    <mergeCell ref="AK164:AO164"/>
    <mergeCell ref="AP163:AT163"/>
    <mergeCell ref="AU163:AY163"/>
    <mergeCell ref="AZ163:BD163"/>
    <mergeCell ref="BE163:BI163"/>
    <mergeCell ref="BJ163:BN163"/>
    <mergeCell ref="BO163:BS163"/>
    <mergeCell ref="A163:F163"/>
    <mergeCell ref="G163:S163"/>
    <mergeCell ref="T163:Z163"/>
    <mergeCell ref="AA163:AE163"/>
    <mergeCell ref="AF163:AJ163"/>
    <mergeCell ref="AK163:AO163"/>
    <mergeCell ref="AP165:AT165"/>
    <mergeCell ref="AU165:AY165"/>
    <mergeCell ref="AZ165:BD165"/>
    <mergeCell ref="BE165:BI165"/>
    <mergeCell ref="BJ165:BN165"/>
    <mergeCell ref="BO165:BS165"/>
    <mergeCell ref="A165:F165"/>
    <mergeCell ref="G165:S165"/>
    <mergeCell ref="T165:Z165"/>
    <mergeCell ref="AA165:AE165"/>
    <mergeCell ref="AF165:AJ165"/>
    <mergeCell ref="AK165:AO165"/>
    <mergeCell ref="BO166:BS166"/>
    <mergeCell ref="AZ171:BD171"/>
    <mergeCell ref="A172:F172"/>
    <mergeCell ref="G172:S172"/>
    <mergeCell ref="T172:Z172"/>
    <mergeCell ref="AA172:AE172"/>
    <mergeCell ref="AF172:AJ172"/>
    <mergeCell ref="AK172:AO172"/>
    <mergeCell ref="A168:BL168"/>
    <mergeCell ref="A169:BD169"/>
    <mergeCell ref="A170:F171"/>
    <mergeCell ref="G170:S171"/>
    <mergeCell ref="T170:Z171"/>
    <mergeCell ref="AA170:AO170"/>
    <mergeCell ref="AP170:BD170"/>
    <mergeCell ref="AA171:AE171"/>
    <mergeCell ref="AF171:AJ171"/>
    <mergeCell ref="AK171:AO171"/>
    <mergeCell ref="A178:BL178"/>
    <mergeCell ref="A179:BM179"/>
    <mergeCell ref="A180:M181"/>
    <mergeCell ref="N180:U181"/>
    <mergeCell ref="V180:Z181"/>
    <mergeCell ref="AA180:AI180"/>
    <mergeCell ref="AJ180:AR180"/>
    <mergeCell ref="AS180:BA180"/>
    <mergeCell ref="BB180:BJ180"/>
    <mergeCell ref="BK180:BS180"/>
    <mergeCell ref="AZ173:BD173"/>
    <mergeCell ref="A174:F174"/>
    <mergeCell ref="G174:S174"/>
    <mergeCell ref="T174:Z174"/>
    <mergeCell ref="AA174:AE174"/>
    <mergeCell ref="AF174:AJ174"/>
    <mergeCell ref="AK174:AO174"/>
    <mergeCell ref="AP174:AT174"/>
    <mergeCell ref="AU174:AY174"/>
    <mergeCell ref="AZ174:BD174"/>
    <mergeCell ref="A173:F173"/>
    <mergeCell ref="G173:S173"/>
    <mergeCell ref="T173:Z173"/>
    <mergeCell ref="AA173:AE173"/>
    <mergeCell ref="AF173:AJ173"/>
    <mergeCell ref="AK173:AO173"/>
    <mergeCell ref="AP173:AT173"/>
    <mergeCell ref="AU173:AY173"/>
    <mergeCell ref="AU175:AY175"/>
    <mergeCell ref="AZ175:BD175"/>
    <mergeCell ref="A175:F175"/>
    <mergeCell ref="G175:S175"/>
    <mergeCell ref="BP182:BS182"/>
    <mergeCell ref="A183:M183"/>
    <mergeCell ref="N183:U183"/>
    <mergeCell ref="V183:Z183"/>
    <mergeCell ref="AA183:AE183"/>
    <mergeCell ref="AF183:AI183"/>
    <mergeCell ref="AJ183:AN183"/>
    <mergeCell ref="AO183:AR183"/>
    <mergeCell ref="AS183:AW183"/>
    <mergeCell ref="AX183:BA183"/>
    <mergeCell ref="AO182:AR182"/>
    <mergeCell ref="AS182:AW182"/>
    <mergeCell ref="AX182:BA182"/>
    <mergeCell ref="BB182:BF182"/>
    <mergeCell ref="BG182:BJ182"/>
    <mergeCell ref="BK182:BO182"/>
    <mergeCell ref="BB181:BF181"/>
    <mergeCell ref="BG181:BJ181"/>
    <mergeCell ref="BK181:BO181"/>
    <mergeCell ref="BP181:BS181"/>
    <mergeCell ref="A182:M182"/>
    <mergeCell ref="N182:U182"/>
    <mergeCell ref="V182:Z182"/>
    <mergeCell ref="AA182:AE182"/>
    <mergeCell ref="AF182:AI182"/>
    <mergeCell ref="AJ182:AN182"/>
    <mergeCell ref="AA181:AE181"/>
    <mergeCell ref="AF181:AI181"/>
    <mergeCell ref="AJ181:AN181"/>
    <mergeCell ref="AO181:AR181"/>
    <mergeCell ref="AS181:AW181"/>
    <mergeCell ref="AX181:BA181"/>
    <mergeCell ref="BP184:BS184"/>
    <mergeCell ref="A187:BL187"/>
    <mergeCell ref="A188:BL188"/>
    <mergeCell ref="A191:BL191"/>
    <mergeCell ref="A192:BL192"/>
    <mergeCell ref="A193:BL193"/>
    <mergeCell ref="AO184:AR184"/>
    <mergeCell ref="AS184:AW184"/>
    <mergeCell ref="AX184:BA184"/>
    <mergeCell ref="BB184:BF184"/>
    <mergeCell ref="BG184:BJ184"/>
    <mergeCell ref="BK184:BO184"/>
    <mergeCell ref="BB183:BF183"/>
    <mergeCell ref="BG183:BJ183"/>
    <mergeCell ref="BK183:BO183"/>
    <mergeCell ref="BP183:BS183"/>
    <mergeCell ref="A184:M184"/>
    <mergeCell ref="N184:U184"/>
    <mergeCell ref="V184:Z184"/>
    <mergeCell ref="AA184:AE184"/>
    <mergeCell ref="AF184:AI184"/>
    <mergeCell ref="AJ184:AN184"/>
    <mergeCell ref="AK196:AP196"/>
    <mergeCell ref="AQ196:AV196"/>
    <mergeCell ref="AW196:BA196"/>
    <mergeCell ref="BB196:BF196"/>
    <mergeCell ref="BG196:BL196"/>
    <mergeCell ref="A198:F198"/>
    <mergeCell ref="G198:S198"/>
    <mergeCell ref="T198:Y198"/>
    <mergeCell ref="Z198:AD198"/>
    <mergeCell ref="AE198:AJ198"/>
    <mergeCell ref="AQ194:AV195"/>
    <mergeCell ref="AW194:BF194"/>
    <mergeCell ref="BG194:BL195"/>
    <mergeCell ref="AW195:BA195"/>
    <mergeCell ref="BB195:BF195"/>
    <mergeCell ref="A196:F196"/>
    <mergeCell ref="G196:S196"/>
    <mergeCell ref="T196:Y196"/>
    <mergeCell ref="Z196:AD196"/>
    <mergeCell ref="AE196:AJ196"/>
    <mergeCell ref="A194:F195"/>
    <mergeCell ref="G194:S195"/>
    <mergeCell ref="T194:Y195"/>
    <mergeCell ref="Z194:AD195"/>
    <mergeCell ref="AE194:AJ195"/>
    <mergeCell ref="AK194:AP195"/>
    <mergeCell ref="A197:F197"/>
    <mergeCell ref="G197:S197"/>
    <mergeCell ref="T197:Y197"/>
    <mergeCell ref="Z197:AD197"/>
    <mergeCell ref="AE197:AJ197"/>
    <mergeCell ref="AK197:AP197"/>
    <mergeCell ref="A202:BL202"/>
    <mergeCell ref="A203:F205"/>
    <mergeCell ref="G203:P205"/>
    <mergeCell ref="Q203:AN203"/>
    <mergeCell ref="AO203:BL203"/>
    <mergeCell ref="Q204:U205"/>
    <mergeCell ref="V204:Y205"/>
    <mergeCell ref="Z204:AI204"/>
    <mergeCell ref="AJ204:AN205"/>
    <mergeCell ref="AO204:AS205"/>
    <mergeCell ref="AK199:AP199"/>
    <mergeCell ref="AQ199:AV199"/>
    <mergeCell ref="AW199:BA199"/>
    <mergeCell ref="BB199:BF199"/>
    <mergeCell ref="BG199:BL199"/>
    <mergeCell ref="A201:BL201"/>
    <mergeCell ref="AK198:AP198"/>
    <mergeCell ref="AQ198:AV198"/>
    <mergeCell ref="AW198:BA198"/>
    <mergeCell ref="BB198:BF198"/>
    <mergeCell ref="BG198:BL198"/>
    <mergeCell ref="A199:F199"/>
    <mergeCell ref="G199:S199"/>
    <mergeCell ref="T199:Y199"/>
    <mergeCell ref="Z199:AD199"/>
    <mergeCell ref="AE199:AJ199"/>
    <mergeCell ref="AJ206:AN206"/>
    <mergeCell ref="AO206:AS206"/>
    <mergeCell ref="AT206:AW206"/>
    <mergeCell ref="AX206:BB206"/>
    <mergeCell ref="BC206:BG206"/>
    <mergeCell ref="BH206:BL206"/>
    <mergeCell ref="A206:F206"/>
    <mergeCell ref="G206:P206"/>
    <mergeCell ref="Q206:U206"/>
    <mergeCell ref="V206:Y206"/>
    <mergeCell ref="Z206:AD206"/>
    <mergeCell ref="AE206:AI206"/>
    <mergeCell ref="AT204:AW205"/>
    <mergeCell ref="AX204:BG204"/>
    <mergeCell ref="BH204:BL205"/>
    <mergeCell ref="Z205:AD205"/>
    <mergeCell ref="AE205:AI205"/>
    <mergeCell ref="AX205:BB205"/>
    <mergeCell ref="BC205:BG205"/>
    <mergeCell ref="AJ208:AN208"/>
    <mergeCell ref="AO208:AS208"/>
    <mergeCell ref="AT208:AW208"/>
    <mergeCell ref="AX208:BB208"/>
    <mergeCell ref="BC208:BG208"/>
    <mergeCell ref="BH208:BL208"/>
    <mergeCell ref="A208:F208"/>
    <mergeCell ref="G208:P208"/>
    <mergeCell ref="Q208:U208"/>
    <mergeCell ref="V208:Y208"/>
    <mergeCell ref="Z208:AD208"/>
    <mergeCell ref="AE208:AI208"/>
    <mergeCell ref="AJ207:AN207"/>
    <mergeCell ref="AO207:AS207"/>
    <mergeCell ref="AT207:AW207"/>
    <mergeCell ref="AX207:BB207"/>
    <mergeCell ref="BC207:BG207"/>
    <mergeCell ref="BH207:BL207"/>
    <mergeCell ref="A207:F207"/>
    <mergeCell ref="G207:P207"/>
    <mergeCell ref="Q207:U207"/>
    <mergeCell ref="V207:Y207"/>
    <mergeCell ref="Z207:AD207"/>
    <mergeCell ref="AE207:AI207"/>
    <mergeCell ref="BE214:BL215"/>
    <mergeCell ref="A216:F216"/>
    <mergeCell ref="G216:S216"/>
    <mergeCell ref="T216:Y216"/>
    <mergeCell ref="Z216:AD216"/>
    <mergeCell ref="AE216:AJ216"/>
    <mergeCell ref="AK216:AP216"/>
    <mergeCell ref="AQ216:AV216"/>
    <mergeCell ref="AW216:BD216"/>
    <mergeCell ref="BE216:BL216"/>
    <mergeCell ref="A212:BL212"/>
    <mergeCell ref="A213:BL213"/>
    <mergeCell ref="A214:F215"/>
    <mergeCell ref="G214:S215"/>
    <mergeCell ref="T214:Y215"/>
    <mergeCell ref="Z214:AD215"/>
    <mergeCell ref="AE214:AJ215"/>
    <mergeCell ref="AK214:AP215"/>
    <mergeCell ref="AQ214:AV215"/>
    <mergeCell ref="AW214:BD215"/>
    <mergeCell ref="A225:BL225"/>
    <mergeCell ref="A226:BL226"/>
    <mergeCell ref="AQ218:AV218"/>
    <mergeCell ref="AW218:BD218"/>
    <mergeCell ref="BE218:BL218"/>
    <mergeCell ref="A219:F219"/>
    <mergeCell ref="G219:S219"/>
    <mergeCell ref="T219:Y219"/>
    <mergeCell ref="Z219:AD219"/>
    <mergeCell ref="AE219:AJ219"/>
    <mergeCell ref="AK219:AP219"/>
    <mergeCell ref="AQ219:AV219"/>
    <mergeCell ref="A218:F218"/>
    <mergeCell ref="G218:S218"/>
    <mergeCell ref="T218:Y218"/>
    <mergeCell ref="Z218:AD218"/>
    <mergeCell ref="AE218:AJ218"/>
    <mergeCell ref="AK218:AP218"/>
    <mergeCell ref="A234:AA234"/>
    <mergeCell ref="AH234:AP234"/>
    <mergeCell ref="AU234:BF234"/>
    <mergeCell ref="AH235:AP235"/>
    <mergeCell ref="AU235:BF235"/>
    <mergeCell ref="A31:D31"/>
    <mergeCell ref="E31:T31"/>
    <mergeCell ref="U31:Y31"/>
    <mergeCell ref="Z31:AD31"/>
    <mergeCell ref="AE31:AH31"/>
    <mergeCell ref="A227:BL227"/>
    <mergeCell ref="A231:AA231"/>
    <mergeCell ref="AH231:AP231"/>
    <mergeCell ref="AU231:BF231"/>
    <mergeCell ref="AH232:AP232"/>
    <mergeCell ref="AU232:BF232"/>
    <mergeCell ref="AW219:BD219"/>
    <mergeCell ref="BE219:BL219"/>
    <mergeCell ref="A221:BL221"/>
    <mergeCell ref="A222:BL222"/>
    <mergeCell ref="BL52:BP52"/>
    <mergeCell ref="BG70:BK70"/>
    <mergeCell ref="AC70:AG70"/>
    <mergeCell ref="AH70:AL70"/>
    <mergeCell ref="AM70:AQ70"/>
    <mergeCell ref="AR70:AV70"/>
    <mergeCell ref="AW70:BA70"/>
    <mergeCell ref="BB70:BF70"/>
    <mergeCell ref="A69:D69"/>
    <mergeCell ref="E69:W69"/>
    <mergeCell ref="X69:AB69"/>
    <mergeCell ref="AC69:AG69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H69:AL69"/>
    <mergeCell ref="AM69:AQ69"/>
    <mergeCell ref="AR69:AV69"/>
    <mergeCell ref="AW69:BA69"/>
    <mergeCell ref="BB69:BF69"/>
    <mergeCell ref="BB52:BF52"/>
    <mergeCell ref="BG52:BK52"/>
    <mergeCell ref="AR68:AV68"/>
    <mergeCell ref="AW68:BA68"/>
    <mergeCell ref="BB68:BF68"/>
    <mergeCell ref="BG68:BK68"/>
    <mergeCell ref="AH65:AL65"/>
    <mergeCell ref="AM65:AQ65"/>
    <mergeCell ref="AR65:AV65"/>
    <mergeCell ref="AW65:BA65"/>
    <mergeCell ref="BB65:BF65"/>
    <mergeCell ref="BG65:BK65"/>
    <mergeCell ref="AX59:BA59"/>
    <mergeCell ref="BB59:BF59"/>
    <mergeCell ref="BG59:BK59"/>
    <mergeCell ref="BG57:BK57"/>
    <mergeCell ref="A90:C90"/>
    <mergeCell ref="D90:T90"/>
    <mergeCell ref="U90:Y90"/>
    <mergeCell ref="Z90:AD90"/>
    <mergeCell ref="AE90:AH90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L90:BP90"/>
    <mergeCell ref="AO97:AS97"/>
    <mergeCell ref="AT97:AX97"/>
    <mergeCell ref="AY97:BC97"/>
    <mergeCell ref="BD97:BH97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96:C96"/>
    <mergeCell ref="D96:T96"/>
    <mergeCell ref="BB90:BF90"/>
    <mergeCell ref="BD100:BH100"/>
    <mergeCell ref="Z100:AD100"/>
    <mergeCell ref="AE100:AI100"/>
    <mergeCell ref="AJ100:AN100"/>
    <mergeCell ref="AO100:AS100"/>
    <mergeCell ref="AT100:AX100"/>
    <mergeCell ref="AY100:BC100"/>
    <mergeCell ref="BJ110:BN110"/>
    <mergeCell ref="BO110:BS110"/>
    <mergeCell ref="BT110:BX110"/>
    <mergeCell ref="A99:C99"/>
    <mergeCell ref="D99:T99"/>
    <mergeCell ref="U99:Y99"/>
    <mergeCell ref="Z99:AD99"/>
    <mergeCell ref="AE99:AI99"/>
    <mergeCell ref="AJ99:AN99"/>
    <mergeCell ref="AO99:AS99"/>
    <mergeCell ref="AT99:AX99"/>
    <mergeCell ref="AY99:BC99"/>
    <mergeCell ref="V109:AE109"/>
    <mergeCell ref="AF109:AJ109"/>
    <mergeCell ref="AK109:AO109"/>
    <mergeCell ref="BT107:BX107"/>
    <mergeCell ref="A108:C108"/>
    <mergeCell ref="D108:P108"/>
    <mergeCell ref="Q108:U108"/>
    <mergeCell ref="V108:AE108"/>
    <mergeCell ref="AF108:AJ108"/>
    <mergeCell ref="BE108:BI108"/>
    <mergeCell ref="BJ108:BN108"/>
    <mergeCell ref="BO108:BS108"/>
    <mergeCell ref="BO107:BS107"/>
    <mergeCell ref="BT108:BX108"/>
    <mergeCell ref="A109:C109"/>
    <mergeCell ref="D109:P109"/>
    <mergeCell ref="Q109:U109"/>
    <mergeCell ref="BT112:BX112"/>
    <mergeCell ref="A113:C113"/>
    <mergeCell ref="D113:P113"/>
    <mergeCell ref="AF113:AJ113"/>
    <mergeCell ref="AK113:AO113"/>
    <mergeCell ref="AP113:AT113"/>
    <mergeCell ref="AU113:AY113"/>
    <mergeCell ref="AZ113:BD113"/>
    <mergeCell ref="AP112:AT112"/>
    <mergeCell ref="AU112:AY112"/>
    <mergeCell ref="AZ112:BD112"/>
    <mergeCell ref="BE112:BI112"/>
    <mergeCell ref="BJ112:BN112"/>
    <mergeCell ref="BO112:BS112"/>
    <mergeCell ref="Q112:U112"/>
    <mergeCell ref="V112:AE112"/>
    <mergeCell ref="AF112:AJ112"/>
    <mergeCell ref="AK112:AO112"/>
    <mergeCell ref="AP110:AT110"/>
    <mergeCell ref="AU110:AY110"/>
    <mergeCell ref="AZ110:BD110"/>
    <mergeCell ref="BE113:BI113"/>
    <mergeCell ref="BJ113:BN113"/>
    <mergeCell ref="AU108:AY108"/>
    <mergeCell ref="AZ108:BD108"/>
    <mergeCell ref="BT113:BX113"/>
    <mergeCell ref="AK108:AO108"/>
    <mergeCell ref="AP108:AT108"/>
    <mergeCell ref="BT116:BX116"/>
    <mergeCell ref="A118:C118"/>
    <mergeCell ref="D118:P118"/>
    <mergeCell ref="Q118:U118"/>
    <mergeCell ref="V118:AE118"/>
    <mergeCell ref="AF118:AJ118"/>
    <mergeCell ref="AK118:AO118"/>
    <mergeCell ref="BT115:BX115"/>
    <mergeCell ref="A116:C116"/>
    <mergeCell ref="D116:P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A115:C115"/>
    <mergeCell ref="D115:P115"/>
    <mergeCell ref="AU117:AY117"/>
    <mergeCell ref="AZ117:BD117"/>
    <mergeCell ref="BE117:BI117"/>
    <mergeCell ref="Q115:U115"/>
    <mergeCell ref="V115:AE115"/>
    <mergeCell ref="AF115:AJ115"/>
    <mergeCell ref="AK115:AO115"/>
    <mergeCell ref="A117:C117"/>
    <mergeCell ref="D117:P117"/>
    <mergeCell ref="BT119:BX119"/>
    <mergeCell ref="BT118:BX118"/>
    <mergeCell ref="A119:C119"/>
    <mergeCell ref="D119:P119"/>
    <mergeCell ref="Q119:U119"/>
    <mergeCell ref="V119:AE119"/>
    <mergeCell ref="AF119:AJ119"/>
    <mergeCell ref="AK119:AO119"/>
    <mergeCell ref="AP119:AT119"/>
    <mergeCell ref="AU119:AY119"/>
    <mergeCell ref="AZ119:BD119"/>
    <mergeCell ref="AP118:AT118"/>
    <mergeCell ref="AU118:AY118"/>
    <mergeCell ref="AZ118:BD118"/>
    <mergeCell ref="BE118:BI118"/>
    <mergeCell ref="BJ118:BN118"/>
    <mergeCell ref="BO118:BS118"/>
    <mergeCell ref="BT117:BX117"/>
    <mergeCell ref="V129:AE129"/>
    <mergeCell ref="AF129:AJ129"/>
    <mergeCell ref="AK129:AO129"/>
    <mergeCell ref="AP129:AT129"/>
    <mergeCell ref="AU129:AY129"/>
    <mergeCell ref="AZ129:BD129"/>
    <mergeCell ref="A127:C127"/>
    <mergeCell ref="D127:P127"/>
    <mergeCell ref="Q127:U127"/>
    <mergeCell ref="V127:AE127"/>
    <mergeCell ref="AF127:AJ127"/>
    <mergeCell ref="AK127:AO127"/>
    <mergeCell ref="AP127:AT127"/>
    <mergeCell ref="AU127:AY127"/>
    <mergeCell ref="AZ127:BD127"/>
    <mergeCell ref="BE119:BI119"/>
    <mergeCell ref="BJ119:BN119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AP124:AT124"/>
    <mergeCell ref="AU124:AY124"/>
    <mergeCell ref="AZ124:BD124"/>
    <mergeCell ref="BE124:BI124"/>
    <mergeCell ref="AT144:AX144"/>
    <mergeCell ref="A125:C125"/>
    <mergeCell ref="V133:AE133"/>
    <mergeCell ref="AF133:AJ133"/>
    <mergeCell ref="AK133:AO133"/>
    <mergeCell ref="AP133:AT133"/>
    <mergeCell ref="AU133:AY133"/>
    <mergeCell ref="AZ133:BD133"/>
    <mergeCell ref="BE130:BI130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K130:AO130"/>
    <mergeCell ref="AP130:AT130"/>
    <mergeCell ref="AU130:AY130"/>
    <mergeCell ref="AZ130:BD130"/>
    <mergeCell ref="BE132:BI132"/>
    <mergeCell ref="AU128:AY128"/>
    <mergeCell ref="AZ128:BD128"/>
    <mergeCell ref="BE128:BI128"/>
    <mergeCell ref="AY144:BC144"/>
    <mergeCell ref="BD144:BH144"/>
    <mergeCell ref="BI144:BM144"/>
    <mergeCell ref="AO143:AS143"/>
    <mergeCell ref="AT143:AX143"/>
    <mergeCell ref="AY143:BC143"/>
    <mergeCell ref="AU136:AY136"/>
    <mergeCell ref="AZ136:BD136"/>
    <mergeCell ref="BE133:BI133"/>
    <mergeCell ref="A135:C135"/>
    <mergeCell ref="D135:P135"/>
    <mergeCell ref="Q135:U135"/>
    <mergeCell ref="V135:AE135"/>
    <mergeCell ref="AF135:AJ135"/>
    <mergeCell ref="AK135:AO135"/>
    <mergeCell ref="AP135:AT135"/>
    <mergeCell ref="AU135:AY135"/>
    <mergeCell ref="AZ135:BD135"/>
    <mergeCell ref="A134:C134"/>
    <mergeCell ref="D134:P134"/>
    <mergeCell ref="AF134:AJ134"/>
    <mergeCell ref="AK134:AO134"/>
    <mergeCell ref="AP134:AT134"/>
    <mergeCell ref="AU134:AY134"/>
    <mergeCell ref="AZ134:BD134"/>
    <mergeCell ref="BE134:BI134"/>
    <mergeCell ref="A133:C133"/>
    <mergeCell ref="D133:P133"/>
    <mergeCell ref="Q133:U133"/>
    <mergeCell ref="BG153:BI153"/>
    <mergeCell ref="AU154:AW154"/>
    <mergeCell ref="AX154:AZ154"/>
    <mergeCell ref="AX155:AZ155"/>
    <mergeCell ref="BA155:BC155"/>
    <mergeCell ref="BD155:BF155"/>
    <mergeCell ref="BG155:BI155"/>
    <mergeCell ref="AO154:AQ154"/>
    <mergeCell ref="AR154:AT154"/>
    <mergeCell ref="AI150:AN150"/>
    <mergeCell ref="AO150:AT150"/>
    <mergeCell ref="AU150:AW151"/>
    <mergeCell ref="AX150:AZ151"/>
    <mergeCell ref="BA150:BC151"/>
    <mergeCell ref="BD150:BF151"/>
    <mergeCell ref="A154:C154"/>
    <mergeCell ref="D154:V154"/>
    <mergeCell ref="W154:Y154"/>
    <mergeCell ref="Z154:AB154"/>
    <mergeCell ref="AC154:AE154"/>
    <mergeCell ref="AF154:AH154"/>
    <mergeCell ref="AL154:AN154"/>
    <mergeCell ref="AI153:AK153"/>
    <mergeCell ref="D155:V155"/>
    <mergeCell ref="W155:Y155"/>
    <mergeCell ref="Z155:AB155"/>
    <mergeCell ref="AC155:AE155"/>
    <mergeCell ref="AF155:AH155"/>
    <mergeCell ref="AI155:AK155"/>
    <mergeCell ref="AL153:AN153"/>
    <mergeCell ref="AO153:AQ153"/>
    <mergeCell ref="AR153:AT153"/>
    <mergeCell ref="BJ128:BN128"/>
    <mergeCell ref="BO128:BS128"/>
    <mergeCell ref="AJ210:AN210"/>
    <mergeCell ref="AO210:AS210"/>
    <mergeCell ref="AT210:AW210"/>
    <mergeCell ref="AX210:BB210"/>
    <mergeCell ref="BC210:BG210"/>
    <mergeCell ref="BH210:BL210"/>
    <mergeCell ref="A210:F210"/>
    <mergeCell ref="G210:P210"/>
    <mergeCell ref="Q210:U210"/>
    <mergeCell ref="V210:Y210"/>
    <mergeCell ref="Z210:AD210"/>
    <mergeCell ref="AE210:AI210"/>
    <mergeCell ref="AJ209:AN209"/>
    <mergeCell ref="AO209:AS209"/>
    <mergeCell ref="AT209:AW209"/>
    <mergeCell ref="AX209:BB209"/>
    <mergeCell ref="BC209:BG209"/>
    <mergeCell ref="BH209:BL209"/>
    <mergeCell ref="A209:F209"/>
    <mergeCell ref="G209:P209"/>
    <mergeCell ref="Q209:U209"/>
    <mergeCell ref="V209:Y209"/>
    <mergeCell ref="Z209:AD209"/>
    <mergeCell ref="AE209:AI209"/>
    <mergeCell ref="A145:T145"/>
    <mergeCell ref="U145:Y145"/>
    <mergeCell ref="Z145:AD145"/>
    <mergeCell ref="BD145:BH145"/>
    <mergeCell ref="BA153:BC153"/>
    <mergeCell ref="BD153:BF153"/>
    <mergeCell ref="BT128:BX128"/>
    <mergeCell ref="Q128:U128"/>
    <mergeCell ref="V128:AE128"/>
    <mergeCell ref="A131:C131"/>
    <mergeCell ref="D131:P131"/>
    <mergeCell ref="AF131:AJ131"/>
    <mergeCell ref="AK131:AO131"/>
    <mergeCell ref="AP131:AT131"/>
    <mergeCell ref="AU131:AY131"/>
    <mergeCell ref="AZ131:BD131"/>
    <mergeCell ref="BE131:BI131"/>
    <mergeCell ref="BJ131:BN131"/>
    <mergeCell ref="BO131:BS131"/>
    <mergeCell ref="BT131:BX131"/>
    <mergeCell ref="Q131:U131"/>
    <mergeCell ref="V131:AE131"/>
    <mergeCell ref="AQ197:AV197"/>
    <mergeCell ref="AW197:BA197"/>
    <mergeCell ref="BB197:BF197"/>
    <mergeCell ref="BG197:BL197"/>
    <mergeCell ref="T175:Z175"/>
    <mergeCell ref="AA175:AE175"/>
    <mergeCell ref="AF175:AJ175"/>
    <mergeCell ref="AK175:AO175"/>
    <mergeCell ref="AP175:AT175"/>
    <mergeCell ref="AK166:AO166"/>
    <mergeCell ref="AP166:AT166"/>
    <mergeCell ref="A128:C128"/>
    <mergeCell ref="D128:P128"/>
    <mergeCell ref="AF128:AJ128"/>
    <mergeCell ref="AK128:AO128"/>
    <mergeCell ref="AP128:AT128"/>
    <mergeCell ref="A217:F217"/>
    <mergeCell ref="G217:S217"/>
    <mergeCell ref="T217:Y217"/>
    <mergeCell ref="Z217:AD217"/>
    <mergeCell ref="AE217:AJ217"/>
    <mergeCell ref="AK217:AP217"/>
    <mergeCell ref="AQ217:AV217"/>
    <mergeCell ref="AW217:BD217"/>
    <mergeCell ref="BE217:BL217"/>
    <mergeCell ref="BJ134:BN134"/>
    <mergeCell ref="BO134:BS134"/>
    <mergeCell ref="BT134:BX134"/>
    <mergeCell ref="Q134:U134"/>
    <mergeCell ref="V134:AE134"/>
    <mergeCell ref="AU166:AY166"/>
    <mergeCell ref="AZ166:BD166"/>
    <mergeCell ref="BE166:BI166"/>
    <mergeCell ref="BJ166:BN166"/>
    <mergeCell ref="A166:F166"/>
    <mergeCell ref="G166:S166"/>
    <mergeCell ref="T166:Z166"/>
    <mergeCell ref="AA166:AE166"/>
    <mergeCell ref="AF166:AJ166"/>
    <mergeCell ref="AU172:AY172"/>
    <mergeCell ref="AZ172:BD172"/>
    <mergeCell ref="AP171:AT171"/>
    <mergeCell ref="AU171:AY171"/>
    <mergeCell ref="AP172:AT172"/>
    <mergeCell ref="AE145:AI145"/>
    <mergeCell ref="AJ145:AN145"/>
    <mergeCell ref="AO145:AS145"/>
    <mergeCell ref="AT145:AX145"/>
  </mergeCells>
  <conditionalFormatting sqref="A88 A154 A98">
    <cfRule type="cellIs" dxfId="46" priority="51" stopIfTrue="1" operator="equal">
      <formula>A87</formula>
    </cfRule>
  </conditionalFormatting>
  <conditionalFormatting sqref="A109:C109 A126:C126">
    <cfRule type="cellIs" dxfId="45" priority="52" stopIfTrue="1" operator="equal">
      <formula>A108</formula>
    </cfRule>
    <cfRule type="cellIs" dxfId="44" priority="53" stopIfTrue="1" operator="equal">
      <formula>0</formula>
    </cfRule>
  </conditionalFormatting>
  <conditionalFormatting sqref="A89">
    <cfRule type="cellIs" dxfId="43" priority="50" stopIfTrue="1" operator="equal">
      <formula>A88</formula>
    </cfRule>
  </conditionalFormatting>
  <conditionalFormatting sqref="A90">
    <cfRule type="cellIs" dxfId="42" priority="49" stopIfTrue="1" operator="equal">
      <formula>A89</formula>
    </cfRule>
  </conditionalFormatting>
  <conditionalFormatting sqref="A101">
    <cfRule type="cellIs" dxfId="41" priority="438" stopIfTrue="1" operator="equal">
      <formula>A98</formula>
    </cfRule>
  </conditionalFormatting>
  <conditionalFormatting sqref="A99">
    <cfRule type="cellIs" dxfId="40" priority="47" stopIfTrue="1" operator="equal">
      <formula>A98</formula>
    </cfRule>
  </conditionalFormatting>
  <conditionalFormatting sqref="A100">
    <cfRule type="cellIs" dxfId="39" priority="46" stopIfTrue="1" operator="equal">
      <formula>A99</formula>
    </cfRule>
  </conditionalFormatting>
  <conditionalFormatting sqref="A155">
    <cfRule type="cellIs" dxfId="38" priority="12" stopIfTrue="1" operator="equal">
      <formula>A154</formula>
    </cfRule>
  </conditionalFormatting>
  <conditionalFormatting sqref="A110:C110 A111">
    <cfRule type="cellIs" dxfId="37" priority="43" stopIfTrue="1" operator="equal">
      <formula>A109</formula>
    </cfRule>
    <cfRule type="cellIs" dxfId="36" priority="44" stopIfTrue="1" operator="equal">
      <formula>0</formula>
    </cfRule>
  </conditionalFormatting>
  <conditionalFormatting sqref="A112:C112">
    <cfRule type="cellIs" dxfId="35" priority="41" stopIfTrue="1" operator="equal">
      <formula>A110</formula>
    </cfRule>
    <cfRule type="cellIs" dxfId="34" priority="42" stopIfTrue="1" operator="equal">
      <formula>0</formula>
    </cfRule>
  </conditionalFormatting>
  <conditionalFormatting sqref="A113:C113">
    <cfRule type="cellIs" dxfId="33" priority="39" stopIfTrue="1" operator="equal">
      <formula>A112</formula>
    </cfRule>
    <cfRule type="cellIs" dxfId="32" priority="40" stopIfTrue="1" operator="equal">
      <formula>0</formula>
    </cfRule>
  </conditionalFormatting>
  <conditionalFormatting sqref="A115:C115">
    <cfRule type="cellIs" dxfId="31" priority="37" stopIfTrue="1" operator="equal">
      <formula>A113</formula>
    </cfRule>
    <cfRule type="cellIs" dxfId="30" priority="38" stopIfTrue="1" operator="equal">
      <formula>0</formula>
    </cfRule>
  </conditionalFormatting>
  <conditionalFormatting sqref="A116:C116">
    <cfRule type="cellIs" dxfId="29" priority="35" stopIfTrue="1" operator="equal">
      <formula>A115</formula>
    </cfRule>
    <cfRule type="cellIs" dxfId="28" priority="36" stopIfTrue="1" operator="equal">
      <formula>0</formula>
    </cfRule>
  </conditionalFormatting>
  <conditionalFormatting sqref="A118:C118">
    <cfRule type="cellIs" dxfId="27" priority="33" stopIfTrue="1" operator="equal">
      <formula>A116</formula>
    </cfRule>
    <cfRule type="cellIs" dxfId="26" priority="34" stopIfTrue="1" operator="equal">
      <formula>0</formula>
    </cfRule>
  </conditionalFormatting>
  <conditionalFormatting sqref="A119:C119">
    <cfRule type="cellIs" dxfId="25" priority="31" stopIfTrue="1" operator="equal">
      <formula>A118</formula>
    </cfRule>
    <cfRule type="cellIs" dxfId="24" priority="32" stopIfTrue="1" operator="equal">
      <formula>0</formula>
    </cfRule>
  </conditionalFormatting>
  <conditionalFormatting sqref="A127:C127">
    <cfRule type="cellIs" dxfId="23" priority="27" stopIfTrue="1" operator="equal">
      <formula>A126</formula>
    </cfRule>
    <cfRule type="cellIs" dxfId="22" priority="28" stopIfTrue="1" operator="equal">
      <formula>0</formula>
    </cfRule>
  </conditionalFormatting>
  <conditionalFormatting sqref="A129:C129">
    <cfRule type="cellIs" dxfId="21" priority="25" stopIfTrue="1" operator="equal">
      <formula>A127</formula>
    </cfRule>
    <cfRule type="cellIs" dxfId="20" priority="26" stopIfTrue="1" operator="equal">
      <formula>0</formula>
    </cfRule>
  </conditionalFormatting>
  <conditionalFormatting sqref="A130:C130">
    <cfRule type="cellIs" dxfId="19" priority="23" stopIfTrue="1" operator="equal">
      <formula>A129</formula>
    </cfRule>
    <cfRule type="cellIs" dxfId="18" priority="24" stopIfTrue="1" operator="equal">
      <formula>0</formula>
    </cfRule>
  </conditionalFormatting>
  <conditionalFormatting sqref="A132:C132">
    <cfRule type="cellIs" dxfId="17" priority="21" stopIfTrue="1" operator="equal">
      <formula>A130</formula>
    </cfRule>
    <cfRule type="cellIs" dxfId="16" priority="22" stopIfTrue="1" operator="equal">
      <formula>0</formula>
    </cfRule>
  </conditionalFormatting>
  <conditionalFormatting sqref="A133:C133">
    <cfRule type="cellIs" dxfId="15" priority="19" stopIfTrue="1" operator="equal">
      <formula>A132</formula>
    </cfRule>
    <cfRule type="cellIs" dxfId="14" priority="20" stopIfTrue="1" operator="equal">
      <formula>0</formula>
    </cfRule>
  </conditionalFormatting>
  <conditionalFormatting sqref="A135:C135">
    <cfRule type="cellIs" dxfId="13" priority="17" stopIfTrue="1" operator="equal">
      <formula>A133</formula>
    </cfRule>
    <cfRule type="cellIs" dxfId="12" priority="18" stopIfTrue="1" operator="equal">
      <formula>0</formula>
    </cfRule>
  </conditionalFormatting>
  <conditionalFormatting sqref="A136:C136">
    <cfRule type="cellIs" dxfId="11" priority="15" stopIfTrue="1" operator="equal">
      <formula>A135</formula>
    </cfRule>
    <cfRule type="cellIs" dxfId="10" priority="16" stopIfTrue="1" operator="equal">
      <formula>0</formula>
    </cfRule>
  </conditionalFormatting>
  <conditionalFormatting sqref="A114">
    <cfRule type="cellIs" dxfId="9" priority="9" stopIfTrue="1" operator="equal">
      <formula>A113</formula>
    </cfRule>
    <cfRule type="cellIs" dxfId="8" priority="10" stopIfTrue="1" operator="equal">
      <formula>0</formula>
    </cfRule>
  </conditionalFormatting>
  <conditionalFormatting sqref="A117">
    <cfRule type="cellIs" dxfId="7" priority="7" stopIfTrue="1" operator="equal">
      <formula>A116</formula>
    </cfRule>
    <cfRule type="cellIs" dxfId="6" priority="8" stopIfTrue="1" operator="equal">
      <formula>0</formula>
    </cfRule>
  </conditionalFormatting>
  <conditionalFormatting sqref="A128">
    <cfRule type="cellIs" dxfId="5" priority="5" stopIfTrue="1" operator="equal">
      <formula>A127</formula>
    </cfRule>
    <cfRule type="cellIs" dxfId="4" priority="6" stopIfTrue="1" operator="equal">
      <formula>0</formula>
    </cfRule>
  </conditionalFormatting>
  <conditionalFormatting sqref="A131">
    <cfRule type="cellIs" dxfId="3" priority="3" stopIfTrue="1" operator="equal">
      <formula>A130</formula>
    </cfRule>
    <cfRule type="cellIs" dxfId="2" priority="4" stopIfTrue="1" operator="equal">
      <formula>0</formula>
    </cfRule>
  </conditionalFormatting>
  <conditionalFormatting sqref="A134">
    <cfRule type="cellIs" dxfId="1" priority="1" stopIfTrue="1" operator="equal">
      <formula>A133</formula>
    </cfRule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КПК1115022</vt:lpstr>
      <vt:lpstr>'Додаток2 КПК1115022'!Область_друку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Шкляревська Олена Олександрівна</cp:lastModifiedBy>
  <cp:lastPrinted>2024-12-18T11:12:18Z</cp:lastPrinted>
  <dcterms:created xsi:type="dcterms:W3CDTF">2016-07-02T12:27:50Z</dcterms:created>
  <dcterms:modified xsi:type="dcterms:W3CDTF">2024-12-18T11:16:14Z</dcterms:modified>
</cp:coreProperties>
</file>